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UDIN Register" sheetId="2" state="visible" r:id="rId2"/>
    <sheet xmlns:r="http://schemas.openxmlformats.org/officeDocument/2006/relationships" name="Tax Audit Cap" sheetId="3" state="visible" r:id="rId3"/>
    <sheet xmlns:r="http://schemas.openxmlformats.org/officeDocument/2006/relationships" name="Summary" sheetId="4" state="visible" r:id="rId4"/>
    <sheet xmlns:r="http://schemas.openxmlformats.org/officeDocument/2006/relationships" name="Rule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DD-MMM-YYYY"/>
    <numFmt numFmtId="165" formatCode="yyyy-mm-dd"/>
  </numFmts>
  <fonts count="12">
    <font>
      <name val="Calibri"/>
      <family val="2"/>
      <color theme="1"/>
      <sz val="11"/>
      <scheme val="minor"/>
    </font>
    <font>
      <name val="Arial"/>
      <b val="1"/>
      <color rgb="001E3A8A"/>
      <sz val="20"/>
    </font>
    <font>
      <name val="Arial"/>
      <color rgb="006B7280"/>
      <sz val="11"/>
    </font>
    <font>
      <name val="Arial"/>
      <b val="1"/>
      <color rgb="001E3A8A"/>
      <sz val="10"/>
    </font>
    <font>
      <name val="Arial"/>
      <sz val="10"/>
    </font>
    <font>
      <name val="Arial"/>
      <b val="1"/>
      <color rgb="001E3A8A"/>
      <sz val="13"/>
    </font>
    <font>
      <name val="Arial"/>
      <color rgb="006B7280"/>
      <sz val="9.5"/>
    </font>
    <font>
      <name val="Arial"/>
      <b val="1"/>
      <color rgb="00FFFFFF"/>
      <sz val="10"/>
    </font>
    <font>
      <name val="Arial"/>
      <color rgb="000000FF"/>
      <sz val="10"/>
    </font>
    <font>
      <name val="Arial"/>
      <b val="1"/>
      <color rgb="001E3A8A"/>
      <sz val="12"/>
    </font>
    <font>
      <name val="Arial"/>
      <b val="1"/>
      <sz val="10"/>
    </font>
    <font>
      <name val="Arial"/>
      <b val="1"/>
      <color rgb="001E3A8A"/>
      <sz val="14"/>
    </font>
  </fonts>
  <fills count="5">
    <fill>
      <patternFill/>
    </fill>
    <fill>
      <patternFill patternType="gray125"/>
    </fill>
    <fill>
      <patternFill patternType="solid">
        <fgColor rgb="001E3A8A"/>
      </patternFill>
    </fill>
    <fill>
      <patternFill patternType="solid">
        <fgColor rgb="00FFF4C2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applyAlignment="1" pivotButton="0" quotePrefix="0" xfId="0">
      <alignment vertical="top" wrapText="1"/>
    </xf>
    <xf numFmtId="0" fontId="5" fillId="0" borderId="0" pivotButton="0" quotePrefix="0" xfId="0"/>
    <xf numFmtId="0" fontId="6" fillId="0" borderId="0" pivotButton="0" quotePrefix="0" xfId="0"/>
    <xf numFmtId="0" fontId="7" fillId="2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vertical="center"/>
    </xf>
    <xf numFmtId="164" fontId="8" fillId="3" borderId="1" applyAlignment="1" applyProtection="1" pivotButton="0" quotePrefix="0" xfId="0">
      <alignment vertical="center"/>
      <protection locked="0" hidden="0"/>
    </xf>
    <xf numFmtId="0" fontId="8" fillId="3" borderId="1" applyAlignment="1" applyProtection="1" pivotButton="0" quotePrefix="0" xfId="0">
      <alignment vertical="center"/>
      <protection locked="0" hidden="0"/>
    </xf>
    <xf numFmtId="164" fontId="4" fillId="0" borderId="1" applyAlignment="1" pivotButton="0" quotePrefix="0" xfId="0">
      <alignment vertical="center"/>
    </xf>
    <xf numFmtId="0" fontId="9" fillId="0" borderId="0" pivotButton="0" quotePrefix="0" xfId="0"/>
    <xf numFmtId="0" fontId="6" fillId="0" borderId="0" applyAlignment="1" pivotButton="0" quotePrefix="0" xfId="0">
      <alignment wrapText="1"/>
    </xf>
    <xf numFmtId="0" fontId="10" fillId="0" borderId="0" pivotButton="0" quotePrefix="0" xfId="0"/>
    <xf numFmtId="0" fontId="11" fillId="0" borderId="0" pivotButton="0" quotePrefix="0" xfId="0"/>
    <xf numFmtId="0" fontId="4" fillId="4" borderId="1" applyAlignment="1" pivotButton="0" quotePrefix="0" xfId="0">
      <alignment vertical="center"/>
    </xf>
    <xf numFmtId="0" fontId="10" fillId="0" borderId="1" applyAlignment="1" pivotButton="0" quotePrefix="0" xfId="0">
      <alignment vertical="center"/>
    </xf>
  </cellXfs>
  <cellStyles count="1">
    <cellStyle name="Normal" xfId="0" builtinId="0" hidden="0"/>
  </cellStyles>
  <dxfs count="3">
    <dxf>
      <fill>
        <patternFill patternType="solid">
          <fgColor rgb="00FEE2E2"/>
        </patternFill>
      </fill>
    </dxf>
    <dxf>
      <fill>
        <patternFill patternType="solid">
          <fgColor rgb="00FEF3C7"/>
        </patternFill>
      </fill>
    </dxf>
    <dxf>
      <fill>
        <patternFill patternType="solid">
          <fgColor rgb="00DCFCE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C14"/>
  <sheetViews>
    <sheetView showGridLines="0" workbookViewId="0">
      <selection activeCell="A1" sqref="A1"/>
    </sheetView>
  </sheetViews>
  <sheetFormatPr baseColWidth="8" defaultRowHeight="15"/>
  <cols>
    <col width="12" customWidth="1" min="2" max="2"/>
    <col width="110" customWidth="1" min="3" max="3"/>
  </cols>
  <sheetData>
    <row r="2">
      <c r="B2" s="1" t="inlineStr">
        <is>
          <t>UDIN Register and Tracker</t>
        </is>
      </c>
    </row>
    <row r="3">
      <c r="B3" s="2" t="inlineStr">
        <is>
          <t>calcguru.in - FY 2026-27 edition (rules verified July 2026)</t>
        </is>
      </c>
    </row>
    <row r="5">
      <c r="B5" s="3" t="inlineStr">
        <is>
          <t>How to use</t>
        </is>
      </c>
      <c r="C5" s="4" t="inlineStr"/>
    </row>
    <row r="6">
      <c r="B6" s="3" t="inlineStr">
        <is>
          <t>1.</t>
        </is>
      </c>
      <c r="C6" s="4" t="inlineStr">
        <is>
          <t>Set your partners and the financial year on the "Tax Audit Cap" sheet.</t>
        </is>
      </c>
    </row>
    <row r="7">
      <c r="B7" s="3" t="inlineStr">
        <is>
          <t>2.</t>
        </is>
      </c>
      <c r="C7" s="4" t="inlineStr">
        <is>
          <t>Log every signed report or certificate on the "UDIN Register" sheet - one row per document, on the day of signing.</t>
        </is>
      </c>
    </row>
    <row r="8">
      <c r="B8" s="3" t="inlineStr">
        <is>
          <t>3.</t>
        </is>
      </c>
      <c r="C8" s="4" t="inlineStr">
        <is>
          <t>The register counts down the 60-day generation window, flags OVERDUE items, and marks late generation.</t>
        </is>
      </c>
    </row>
    <row r="9">
      <c r="B9" s="3" t="inlineStr">
        <is>
          <t>4.</t>
        </is>
      </c>
      <c r="C9" s="4" t="inlineStr">
        <is>
          <t>The "Tax Audit Cap" sheet counts each partner's 44AB(a)/(b) tax audits for the year against the ceiling of 60 (effective 1 April 2026).</t>
        </is>
      </c>
    </row>
    <row r="10">
      <c r="B10" s="3" t="inlineStr">
        <is>
          <t>5.</t>
        </is>
      </c>
      <c r="C10" s="4" t="inlineStr">
        <is>
          <t>The "Summary" sheet gives the season dashboard; "Rules" holds the quick reference.</t>
        </is>
      </c>
    </row>
    <row r="11">
      <c r="B11" s="3" t="inlineStr"/>
      <c r="C11" s="4" t="inlineStr"/>
    </row>
    <row r="12">
      <c r="B12" s="3" t="inlineStr">
        <is>
          <t>Legend</t>
        </is>
      </c>
      <c r="C12" s="4" t="inlineStr">
        <is>
          <t>Yellow cells are for your input - everything else is calculated and locked. Row 6 of the register is a worked example: overwrite it with your first real entry.</t>
        </is>
      </c>
    </row>
    <row r="13">
      <c r="B13" s="3" t="inlineStr">
        <is>
          <t>Key rules</t>
        </is>
      </c>
      <c r="C13" s="4" t="inlineStr">
        <is>
          <t>Generate the UDIN within 60 days of signing (shorter regulator windows override). Revoke within 48 hours with reasons if needed. Tax audit ceiling: 60 assignments u/s 44AB per member per FY from 1 April 2026 - 44AB(a)/(b) only.</t>
        </is>
      </c>
    </row>
    <row r="14">
      <c r="B14" s="3" t="inlineStr">
        <is>
          <t>Note</t>
        </is>
      </c>
      <c r="C14" s="4" t="inlineStr">
        <is>
          <t>This workbook is a practice tool, not a substitute for the UDIN portal. Sheets are protected to guard the formulas; inputs are open.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BBC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205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5" customWidth="1" min="1" max="1"/>
    <col width="14" customWidth="1" min="2" max="2"/>
    <col width="24" customWidth="1" min="3" max="3"/>
    <col width="34" customWidth="1" min="4" max="4"/>
    <col width="22" customWidth="1" min="5" max="5"/>
    <col width="18" customWidth="1" min="6" max="6"/>
    <col width="22" customWidth="1" min="7" max="7"/>
    <col width="14" customWidth="1" min="8" max="8"/>
    <col width="14" customWidth="1" min="9" max="9"/>
    <col width="16" customWidth="1" min="10" max="10"/>
  </cols>
  <sheetData>
    <row r="1">
      <c r="A1" s="5" t="inlineStr">
        <is>
          <t>UDIN Register - log every attest document on the day of signing</t>
        </is>
      </c>
    </row>
    <row r="2">
      <c r="A2" s="6" t="inlineStr">
        <is>
          <t>Yellow = input. Status counts down the 60-day generation window from the signing date.</t>
        </is>
      </c>
    </row>
    <row r="3">
      <c r="A3" s="6" t="inlineStr">
        <is>
          <t>Types that count toward the tax audit ceiling: only "Tax Audit 44AB(a)/(b)". Log HO and branches of the same assessee once.</t>
        </is>
      </c>
    </row>
    <row r="5">
      <c r="A5" s="7" t="inlineStr">
        <is>
          <t>Sl</t>
        </is>
      </c>
      <c r="B5" s="7" t="inlineStr">
        <is>
          <t>Date of signing</t>
        </is>
      </c>
      <c r="C5" s="7" t="inlineStr">
        <is>
          <t>Client</t>
        </is>
      </c>
      <c r="D5" s="7" t="inlineStr">
        <is>
          <t>Document / report description</t>
        </is>
      </c>
      <c r="E5" s="7" t="inlineStr">
        <is>
          <t>Type</t>
        </is>
      </c>
      <c r="F5" s="7" t="inlineStr">
        <is>
          <t>Partner</t>
        </is>
      </c>
      <c r="G5" s="7" t="inlineStr">
        <is>
          <t>UDIN (18 digits)</t>
        </is>
      </c>
      <c r="H5" s="7" t="inlineStr">
        <is>
          <t>Date UDIN generated</t>
        </is>
      </c>
      <c r="I5" s="7" t="inlineStr">
        <is>
          <t>Deadline (60 days)</t>
        </is>
      </c>
      <c r="J5" s="7" t="inlineStr">
        <is>
          <t>Status</t>
        </is>
      </c>
    </row>
    <row r="6">
      <c r="A6" s="8">
        <f>IF($B6="","",ROW()-5)</f>
        <v/>
      </c>
      <c r="B6" s="9" t="n">
        <v>46213</v>
      </c>
      <c r="C6" s="10" t="inlineStr">
        <is>
          <t>ABC Traders (example - overwrite)</t>
        </is>
      </c>
      <c r="D6" s="10" t="inlineStr">
        <is>
          <t>Tax audit report AY 2026-27</t>
        </is>
      </c>
      <c r="E6" s="10" t="inlineStr">
        <is>
          <t>Tax Audit 44AB(a)/(b)</t>
        </is>
      </c>
      <c r="F6" s="10" t="inlineStr">
        <is>
          <t>Partner 1</t>
        </is>
      </c>
      <c r="G6" s="10" t="inlineStr"/>
      <c r="H6" s="9" t="n"/>
      <c r="I6" s="11">
        <f>IF($B6="","",$B6+60)</f>
        <v/>
      </c>
      <c r="J6" s="8">
        <f>IF($B6="","",IF($G6&lt;&gt;"",IF(AND($H6&lt;&gt;"",$H6&gt;$I6),"Generated LATE","Generated"),IF(TODAY()&gt;$I6,"OVERDUE","Due in "&amp;($I6-TODAY())&amp;" d")))</f>
        <v/>
      </c>
    </row>
    <row r="7">
      <c r="A7" s="8">
        <f>IF($B7="","",ROW()-5)</f>
        <v/>
      </c>
      <c r="B7" s="9" t="n"/>
      <c r="C7" s="10" t="n"/>
      <c r="D7" s="10" t="n"/>
      <c r="E7" s="10" t="n"/>
      <c r="F7" s="10" t="n"/>
      <c r="G7" s="10" t="n"/>
      <c r="H7" s="9" t="n"/>
      <c r="I7" s="11">
        <f>IF($B7="","",$B7+60)</f>
        <v/>
      </c>
      <c r="J7" s="8">
        <f>IF($B7="","",IF($G7&lt;&gt;"",IF(AND($H7&lt;&gt;"",$H7&gt;$I7),"Generated LATE","Generated"),IF(TODAY()&gt;$I7,"OVERDUE","Due in "&amp;($I7-TODAY())&amp;" d")))</f>
        <v/>
      </c>
    </row>
    <row r="8">
      <c r="A8" s="8">
        <f>IF($B8="","",ROW()-5)</f>
        <v/>
      </c>
      <c r="B8" s="9" t="n"/>
      <c r="C8" s="10" t="n"/>
      <c r="D8" s="10" t="n"/>
      <c r="E8" s="10" t="n"/>
      <c r="F8" s="10" t="n"/>
      <c r="G8" s="10" t="n"/>
      <c r="H8" s="9" t="n"/>
      <c r="I8" s="11">
        <f>IF($B8="","",$B8+60)</f>
        <v/>
      </c>
      <c r="J8" s="8">
        <f>IF($B8="","",IF($G8&lt;&gt;"",IF(AND($H8&lt;&gt;"",$H8&gt;$I8),"Generated LATE","Generated"),IF(TODAY()&gt;$I8,"OVERDUE","Due in "&amp;($I8-TODAY())&amp;" d")))</f>
        <v/>
      </c>
    </row>
    <row r="9">
      <c r="A9" s="8">
        <f>IF($B9="","",ROW()-5)</f>
        <v/>
      </c>
      <c r="B9" s="9" t="n"/>
      <c r="C9" s="10" t="n"/>
      <c r="D9" s="10" t="n"/>
      <c r="E9" s="10" t="n"/>
      <c r="F9" s="10" t="n"/>
      <c r="G9" s="10" t="n"/>
      <c r="H9" s="9" t="n"/>
      <c r="I9" s="11">
        <f>IF($B9="","",$B9+60)</f>
        <v/>
      </c>
      <c r="J9" s="8">
        <f>IF($B9="","",IF($G9&lt;&gt;"",IF(AND($H9&lt;&gt;"",$H9&gt;$I9),"Generated LATE","Generated"),IF(TODAY()&gt;$I9,"OVERDUE","Due in "&amp;($I9-TODAY())&amp;" d")))</f>
        <v/>
      </c>
    </row>
    <row r="10">
      <c r="A10" s="8">
        <f>IF($B10="","",ROW()-5)</f>
        <v/>
      </c>
      <c r="B10" s="9" t="n"/>
      <c r="C10" s="10" t="n"/>
      <c r="D10" s="10" t="n"/>
      <c r="E10" s="10" t="n"/>
      <c r="F10" s="10" t="n"/>
      <c r="G10" s="10" t="n"/>
      <c r="H10" s="9" t="n"/>
      <c r="I10" s="11">
        <f>IF($B10="","",$B10+60)</f>
        <v/>
      </c>
      <c r="J10" s="8">
        <f>IF($B10="","",IF($G10&lt;&gt;"",IF(AND($H10&lt;&gt;"",$H10&gt;$I10),"Generated LATE","Generated"),IF(TODAY()&gt;$I10,"OVERDUE","Due in "&amp;($I10-TODAY())&amp;" d")))</f>
        <v/>
      </c>
    </row>
    <row r="11">
      <c r="A11" s="8">
        <f>IF($B11="","",ROW()-5)</f>
        <v/>
      </c>
      <c r="B11" s="9" t="n"/>
      <c r="C11" s="10" t="n"/>
      <c r="D11" s="10" t="n"/>
      <c r="E11" s="10" t="n"/>
      <c r="F11" s="10" t="n"/>
      <c r="G11" s="10" t="n"/>
      <c r="H11" s="9" t="n"/>
      <c r="I11" s="11">
        <f>IF($B11="","",$B11+60)</f>
        <v/>
      </c>
      <c r="J11" s="8">
        <f>IF($B11="","",IF($G11&lt;&gt;"",IF(AND($H11&lt;&gt;"",$H11&gt;$I11),"Generated LATE","Generated"),IF(TODAY()&gt;$I11,"OVERDUE","Due in "&amp;($I11-TODAY())&amp;" d")))</f>
        <v/>
      </c>
    </row>
    <row r="12">
      <c r="A12" s="8">
        <f>IF($B12="","",ROW()-5)</f>
        <v/>
      </c>
      <c r="B12" s="9" t="n"/>
      <c r="C12" s="10" t="n"/>
      <c r="D12" s="10" t="n"/>
      <c r="E12" s="10" t="n"/>
      <c r="F12" s="10" t="n"/>
      <c r="G12" s="10" t="n"/>
      <c r="H12" s="9" t="n"/>
      <c r="I12" s="11">
        <f>IF($B12="","",$B12+60)</f>
        <v/>
      </c>
      <c r="J12" s="8">
        <f>IF($B12="","",IF($G12&lt;&gt;"",IF(AND($H12&lt;&gt;"",$H12&gt;$I12),"Generated LATE","Generated"),IF(TODAY()&gt;$I12,"OVERDUE","Due in "&amp;($I12-TODAY())&amp;" d")))</f>
        <v/>
      </c>
    </row>
    <row r="13">
      <c r="A13" s="8">
        <f>IF($B13="","",ROW()-5)</f>
        <v/>
      </c>
      <c r="B13" s="9" t="n"/>
      <c r="C13" s="10" t="n"/>
      <c r="D13" s="10" t="n"/>
      <c r="E13" s="10" t="n"/>
      <c r="F13" s="10" t="n"/>
      <c r="G13" s="10" t="n"/>
      <c r="H13" s="9" t="n"/>
      <c r="I13" s="11">
        <f>IF($B13="","",$B13+60)</f>
        <v/>
      </c>
      <c r="J13" s="8">
        <f>IF($B13="","",IF($G13&lt;&gt;"",IF(AND($H13&lt;&gt;"",$H13&gt;$I13),"Generated LATE","Generated"),IF(TODAY()&gt;$I13,"OVERDUE","Due in "&amp;($I13-TODAY())&amp;" d")))</f>
        <v/>
      </c>
    </row>
    <row r="14">
      <c r="A14" s="8">
        <f>IF($B14="","",ROW()-5)</f>
        <v/>
      </c>
      <c r="B14" s="9" t="n"/>
      <c r="C14" s="10" t="n"/>
      <c r="D14" s="10" t="n"/>
      <c r="E14" s="10" t="n"/>
      <c r="F14" s="10" t="n"/>
      <c r="G14" s="10" t="n"/>
      <c r="H14" s="9" t="n"/>
      <c r="I14" s="11">
        <f>IF($B14="","",$B14+60)</f>
        <v/>
      </c>
      <c r="J14" s="8">
        <f>IF($B14="","",IF($G14&lt;&gt;"",IF(AND($H14&lt;&gt;"",$H14&gt;$I14),"Generated LATE","Generated"),IF(TODAY()&gt;$I14,"OVERDUE","Due in "&amp;($I14-TODAY())&amp;" d")))</f>
        <v/>
      </c>
    </row>
    <row r="15">
      <c r="A15" s="8">
        <f>IF($B15="","",ROW()-5)</f>
        <v/>
      </c>
      <c r="B15" s="9" t="n"/>
      <c r="C15" s="10" t="n"/>
      <c r="D15" s="10" t="n"/>
      <c r="E15" s="10" t="n"/>
      <c r="F15" s="10" t="n"/>
      <c r="G15" s="10" t="n"/>
      <c r="H15" s="9" t="n"/>
      <c r="I15" s="11">
        <f>IF($B15="","",$B15+60)</f>
        <v/>
      </c>
      <c r="J15" s="8">
        <f>IF($B15="","",IF($G15&lt;&gt;"",IF(AND($H15&lt;&gt;"",$H15&gt;$I15),"Generated LATE","Generated"),IF(TODAY()&gt;$I15,"OVERDUE","Due in "&amp;($I15-TODAY())&amp;" d")))</f>
        <v/>
      </c>
    </row>
    <row r="16">
      <c r="A16" s="8">
        <f>IF($B16="","",ROW()-5)</f>
        <v/>
      </c>
      <c r="B16" s="9" t="n"/>
      <c r="C16" s="10" t="n"/>
      <c r="D16" s="10" t="n"/>
      <c r="E16" s="10" t="n"/>
      <c r="F16" s="10" t="n"/>
      <c r="G16" s="10" t="n"/>
      <c r="H16" s="9" t="n"/>
      <c r="I16" s="11">
        <f>IF($B16="","",$B16+60)</f>
        <v/>
      </c>
      <c r="J16" s="8">
        <f>IF($B16="","",IF($G16&lt;&gt;"",IF(AND($H16&lt;&gt;"",$H16&gt;$I16),"Generated LATE","Generated"),IF(TODAY()&gt;$I16,"OVERDUE","Due in "&amp;($I16-TODAY())&amp;" d")))</f>
        <v/>
      </c>
    </row>
    <row r="17">
      <c r="A17" s="8">
        <f>IF($B17="","",ROW()-5)</f>
        <v/>
      </c>
      <c r="B17" s="9" t="n"/>
      <c r="C17" s="10" t="n"/>
      <c r="D17" s="10" t="n"/>
      <c r="E17" s="10" t="n"/>
      <c r="F17" s="10" t="n"/>
      <c r="G17" s="10" t="n"/>
      <c r="H17" s="9" t="n"/>
      <c r="I17" s="11">
        <f>IF($B17="","",$B17+60)</f>
        <v/>
      </c>
      <c r="J17" s="8">
        <f>IF($B17="","",IF($G17&lt;&gt;"",IF(AND($H17&lt;&gt;"",$H17&gt;$I17),"Generated LATE","Generated"),IF(TODAY()&gt;$I17,"OVERDUE","Due in "&amp;($I17-TODAY())&amp;" d")))</f>
        <v/>
      </c>
    </row>
    <row r="18">
      <c r="A18" s="8">
        <f>IF($B18="","",ROW()-5)</f>
        <v/>
      </c>
      <c r="B18" s="9" t="n"/>
      <c r="C18" s="10" t="n"/>
      <c r="D18" s="10" t="n"/>
      <c r="E18" s="10" t="n"/>
      <c r="F18" s="10" t="n"/>
      <c r="G18" s="10" t="n"/>
      <c r="H18" s="9" t="n"/>
      <c r="I18" s="11">
        <f>IF($B18="","",$B18+60)</f>
        <v/>
      </c>
      <c r="J18" s="8">
        <f>IF($B18="","",IF($G18&lt;&gt;"",IF(AND($H18&lt;&gt;"",$H18&gt;$I18),"Generated LATE","Generated"),IF(TODAY()&gt;$I18,"OVERDUE","Due in "&amp;($I18-TODAY())&amp;" d")))</f>
        <v/>
      </c>
    </row>
    <row r="19">
      <c r="A19" s="8">
        <f>IF($B19="","",ROW()-5)</f>
        <v/>
      </c>
      <c r="B19" s="9" t="n"/>
      <c r="C19" s="10" t="n"/>
      <c r="D19" s="10" t="n"/>
      <c r="E19" s="10" t="n"/>
      <c r="F19" s="10" t="n"/>
      <c r="G19" s="10" t="n"/>
      <c r="H19" s="9" t="n"/>
      <c r="I19" s="11">
        <f>IF($B19="","",$B19+60)</f>
        <v/>
      </c>
      <c r="J19" s="8">
        <f>IF($B19="","",IF($G19&lt;&gt;"",IF(AND($H19&lt;&gt;"",$H19&gt;$I19),"Generated LATE","Generated"),IF(TODAY()&gt;$I19,"OVERDUE","Due in "&amp;($I19-TODAY())&amp;" d")))</f>
        <v/>
      </c>
    </row>
    <row r="20">
      <c r="A20" s="8">
        <f>IF($B20="","",ROW()-5)</f>
        <v/>
      </c>
      <c r="B20" s="9" t="n"/>
      <c r="C20" s="10" t="n"/>
      <c r="D20" s="10" t="n"/>
      <c r="E20" s="10" t="n"/>
      <c r="F20" s="10" t="n"/>
      <c r="G20" s="10" t="n"/>
      <c r="H20" s="9" t="n"/>
      <c r="I20" s="11">
        <f>IF($B20="","",$B20+60)</f>
        <v/>
      </c>
      <c r="J20" s="8">
        <f>IF($B20="","",IF($G20&lt;&gt;"",IF(AND($H20&lt;&gt;"",$H20&gt;$I20),"Generated LATE","Generated"),IF(TODAY()&gt;$I20,"OVERDUE","Due in "&amp;($I20-TODAY())&amp;" d")))</f>
        <v/>
      </c>
    </row>
    <row r="21">
      <c r="A21" s="8">
        <f>IF($B21="","",ROW()-5)</f>
        <v/>
      </c>
      <c r="B21" s="9" t="n"/>
      <c r="C21" s="10" t="n"/>
      <c r="D21" s="10" t="n"/>
      <c r="E21" s="10" t="n"/>
      <c r="F21" s="10" t="n"/>
      <c r="G21" s="10" t="n"/>
      <c r="H21" s="9" t="n"/>
      <c r="I21" s="11">
        <f>IF($B21="","",$B21+60)</f>
        <v/>
      </c>
      <c r="J21" s="8">
        <f>IF($B21="","",IF($G21&lt;&gt;"",IF(AND($H21&lt;&gt;"",$H21&gt;$I21),"Generated LATE","Generated"),IF(TODAY()&gt;$I21,"OVERDUE","Due in "&amp;($I21-TODAY())&amp;" d")))</f>
        <v/>
      </c>
    </row>
    <row r="22">
      <c r="A22" s="8">
        <f>IF($B22="","",ROW()-5)</f>
        <v/>
      </c>
      <c r="B22" s="9" t="n"/>
      <c r="C22" s="10" t="n"/>
      <c r="D22" s="10" t="n"/>
      <c r="E22" s="10" t="n"/>
      <c r="F22" s="10" t="n"/>
      <c r="G22" s="10" t="n"/>
      <c r="H22" s="9" t="n"/>
      <c r="I22" s="11">
        <f>IF($B22="","",$B22+60)</f>
        <v/>
      </c>
      <c r="J22" s="8">
        <f>IF($B22="","",IF($G22&lt;&gt;"",IF(AND($H22&lt;&gt;"",$H22&gt;$I22),"Generated LATE","Generated"),IF(TODAY()&gt;$I22,"OVERDUE","Due in "&amp;($I22-TODAY())&amp;" d")))</f>
        <v/>
      </c>
    </row>
    <row r="23">
      <c r="A23" s="8">
        <f>IF($B23="","",ROW()-5)</f>
        <v/>
      </c>
      <c r="B23" s="9" t="n"/>
      <c r="C23" s="10" t="n"/>
      <c r="D23" s="10" t="n"/>
      <c r="E23" s="10" t="n"/>
      <c r="F23" s="10" t="n"/>
      <c r="G23" s="10" t="n"/>
      <c r="H23" s="9" t="n"/>
      <c r="I23" s="11">
        <f>IF($B23="","",$B23+60)</f>
        <v/>
      </c>
      <c r="J23" s="8">
        <f>IF($B23="","",IF($G23&lt;&gt;"",IF(AND($H23&lt;&gt;"",$H23&gt;$I23),"Generated LATE","Generated"),IF(TODAY()&gt;$I23,"OVERDUE","Due in "&amp;($I23-TODAY())&amp;" d")))</f>
        <v/>
      </c>
    </row>
    <row r="24">
      <c r="A24" s="8">
        <f>IF($B24="","",ROW()-5)</f>
        <v/>
      </c>
      <c r="B24" s="9" t="n"/>
      <c r="C24" s="10" t="n"/>
      <c r="D24" s="10" t="n"/>
      <c r="E24" s="10" t="n"/>
      <c r="F24" s="10" t="n"/>
      <c r="G24" s="10" t="n"/>
      <c r="H24" s="9" t="n"/>
      <c r="I24" s="11">
        <f>IF($B24="","",$B24+60)</f>
        <v/>
      </c>
      <c r="J24" s="8">
        <f>IF($B24="","",IF($G24&lt;&gt;"",IF(AND($H24&lt;&gt;"",$H24&gt;$I24),"Generated LATE","Generated"),IF(TODAY()&gt;$I24,"OVERDUE","Due in "&amp;($I24-TODAY())&amp;" d")))</f>
        <v/>
      </c>
    </row>
    <row r="25">
      <c r="A25" s="8">
        <f>IF($B25="","",ROW()-5)</f>
        <v/>
      </c>
      <c r="B25" s="9" t="n"/>
      <c r="C25" s="10" t="n"/>
      <c r="D25" s="10" t="n"/>
      <c r="E25" s="10" t="n"/>
      <c r="F25" s="10" t="n"/>
      <c r="G25" s="10" t="n"/>
      <c r="H25" s="9" t="n"/>
      <c r="I25" s="11">
        <f>IF($B25="","",$B25+60)</f>
        <v/>
      </c>
      <c r="J25" s="8">
        <f>IF($B25="","",IF($G25&lt;&gt;"",IF(AND($H25&lt;&gt;"",$H25&gt;$I25),"Generated LATE","Generated"),IF(TODAY()&gt;$I25,"OVERDUE","Due in "&amp;($I25-TODAY())&amp;" d")))</f>
        <v/>
      </c>
    </row>
    <row r="26">
      <c r="A26" s="8">
        <f>IF($B26="","",ROW()-5)</f>
        <v/>
      </c>
      <c r="B26" s="9" t="n"/>
      <c r="C26" s="10" t="n"/>
      <c r="D26" s="10" t="n"/>
      <c r="E26" s="10" t="n"/>
      <c r="F26" s="10" t="n"/>
      <c r="G26" s="10" t="n"/>
      <c r="H26" s="9" t="n"/>
      <c r="I26" s="11">
        <f>IF($B26="","",$B26+60)</f>
        <v/>
      </c>
      <c r="J26" s="8">
        <f>IF($B26="","",IF($G26&lt;&gt;"",IF(AND($H26&lt;&gt;"",$H26&gt;$I26),"Generated LATE","Generated"),IF(TODAY()&gt;$I26,"OVERDUE","Due in "&amp;($I26-TODAY())&amp;" d")))</f>
        <v/>
      </c>
    </row>
    <row r="27">
      <c r="A27" s="8">
        <f>IF($B27="","",ROW()-5)</f>
        <v/>
      </c>
      <c r="B27" s="9" t="n"/>
      <c r="C27" s="10" t="n"/>
      <c r="D27" s="10" t="n"/>
      <c r="E27" s="10" t="n"/>
      <c r="F27" s="10" t="n"/>
      <c r="G27" s="10" t="n"/>
      <c r="H27" s="9" t="n"/>
      <c r="I27" s="11">
        <f>IF($B27="","",$B27+60)</f>
        <v/>
      </c>
      <c r="J27" s="8">
        <f>IF($B27="","",IF($G27&lt;&gt;"",IF(AND($H27&lt;&gt;"",$H27&gt;$I27),"Generated LATE","Generated"),IF(TODAY()&gt;$I27,"OVERDUE","Due in "&amp;($I27-TODAY())&amp;" d")))</f>
        <v/>
      </c>
    </row>
    <row r="28">
      <c r="A28" s="8">
        <f>IF($B28="","",ROW()-5)</f>
        <v/>
      </c>
      <c r="B28" s="9" t="n"/>
      <c r="C28" s="10" t="n"/>
      <c r="D28" s="10" t="n"/>
      <c r="E28" s="10" t="n"/>
      <c r="F28" s="10" t="n"/>
      <c r="G28" s="10" t="n"/>
      <c r="H28" s="9" t="n"/>
      <c r="I28" s="11">
        <f>IF($B28="","",$B28+60)</f>
        <v/>
      </c>
      <c r="J28" s="8">
        <f>IF($B28="","",IF($G28&lt;&gt;"",IF(AND($H28&lt;&gt;"",$H28&gt;$I28),"Generated LATE","Generated"),IF(TODAY()&gt;$I28,"OVERDUE","Due in "&amp;($I28-TODAY())&amp;" d")))</f>
        <v/>
      </c>
    </row>
    <row r="29">
      <c r="A29" s="8">
        <f>IF($B29="","",ROW()-5)</f>
        <v/>
      </c>
      <c r="B29" s="9" t="n"/>
      <c r="C29" s="10" t="n"/>
      <c r="D29" s="10" t="n"/>
      <c r="E29" s="10" t="n"/>
      <c r="F29" s="10" t="n"/>
      <c r="G29" s="10" t="n"/>
      <c r="H29" s="9" t="n"/>
      <c r="I29" s="11">
        <f>IF($B29="","",$B29+60)</f>
        <v/>
      </c>
      <c r="J29" s="8">
        <f>IF($B29="","",IF($G29&lt;&gt;"",IF(AND($H29&lt;&gt;"",$H29&gt;$I29),"Generated LATE","Generated"),IF(TODAY()&gt;$I29,"OVERDUE","Due in "&amp;($I29-TODAY())&amp;" d")))</f>
        <v/>
      </c>
    </row>
    <row r="30">
      <c r="A30" s="8">
        <f>IF($B30="","",ROW()-5)</f>
        <v/>
      </c>
      <c r="B30" s="9" t="n"/>
      <c r="C30" s="10" t="n"/>
      <c r="D30" s="10" t="n"/>
      <c r="E30" s="10" t="n"/>
      <c r="F30" s="10" t="n"/>
      <c r="G30" s="10" t="n"/>
      <c r="H30" s="9" t="n"/>
      <c r="I30" s="11">
        <f>IF($B30="","",$B30+60)</f>
        <v/>
      </c>
      <c r="J30" s="8">
        <f>IF($B30="","",IF($G30&lt;&gt;"",IF(AND($H30&lt;&gt;"",$H30&gt;$I30),"Generated LATE","Generated"),IF(TODAY()&gt;$I30,"OVERDUE","Due in "&amp;($I30-TODAY())&amp;" d")))</f>
        <v/>
      </c>
    </row>
    <row r="31">
      <c r="A31" s="8">
        <f>IF($B31="","",ROW()-5)</f>
        <v/>
      </c>
      <c r="B31" s="9" t="n"/>
      <c r="C31" s="10" t="n"/>
      <c r="D31" s="10" t="n"/>
      <c r="E31" s="10" t="n"/>
      <c r="F31" s="10" t="n"/>
      <c r="G31" s="10" t="n"/>
      <c r="H31" s="9" t="n"/>
      <c r="I31" s="11">
        <f>IF($B31="","",$B31+60)</f>
        <v/>
      </c>
      <c r="J31" s="8">
        <f>IF($B31="","",IF($G31&lt;&gt;"",IF(AND($H31&lt;&gt;"",$H31&gt;$I31),"Generated LATE","Generated"),IF(TODAY()&gt;$I31,"OVERDUE","Due in "&amp;($I31-TODAY())&amp;" d")))</f>
        <v/>
      </c>
    </row>
    <row r="32">
      <c r="A32" s="8">
        <f>IF($B32="","",ROW()-5)</f>
        <v/>
      </c>
      <c r="B32" s="9" t="n"/>
      <c r="C32" s="10" t="n"/>
      <c r="D32" s="10" t="n"/>
      <c r="E32" s="10" t="n"/>
      <c r="F32" s="10" t="n"/>
      <c r="G32" s="10" t="n"/>
      <c r="H32" s="9" t="n"/>
      <c r="I32" s="11">
        <f>IF($B32="","",$B32+60)</f>
        <v/>
      </c>
      <c r="J32" s="8">
        <f>IF($B32="","",IF($G32&lt;&gt;"",IF(AND($H32&lt;&gt;"",$H32&gt;$I32),"Generated LATE","Generated"),IF(TODAY()&gt;$I32,"OVERDUE","Due in "&amp;($I32-TODAY())&amp;" d")))</f>
        <v/>
      </c>
    </row>
    <row r="33">
      <c r="A33" s="8">
        <f>IF($B33="","",ROW()-5)</f>
        <v/>
      </c>
      <c r="B33" s="9" t="n"/>
      <c r="C33" s="10" t="n"/>
      <c r="D33" s="10" t="n"/>
      <c r="E33" s="10" t="n"/>
      <c r="F33" s="10" t="n"/>
      <c r="G33" s="10" t="n"/>
      <c r="H33" s="9" t="n"/>
      <c r="I33" s="11">
        <f>IF($B33="","",$B33+60)</f>
        <v/>
      </c>
      <c r="J33" s="8">
        <f>IF($B33="","",IF($G33&lt;&gt;"",IF(AND($H33&lt;&gt;"",$H33&gt;$I33),"Generated LATE","Generated"),IF(TODAY()&gt;$I33,"OVERDUE","Due in "&amp;($I33-TODAY())&amp;" d")))</f>
        <v/>
      </c>
    </row>
    <row r="34">
      <c r="A34" s="8">
        <f>IF($B34="","",ROW()-5)</f>
        <v/>
      </c>
      <c r="B34" s="9" t="n"/>
      <c r="C34" s="10" t="n"/>
      <c r="D34" s="10" t="n"/>
      <c r="E34" s="10" t="n"/>
      <c r="F34" s="10" t="n"/>
      <c r="G34" s="10" t="n"/>
      <c r="H34" s="9" t="n"/>
      <c r="I34" s="11">
        <f>IF($B34="","",$B34+60)</f>
        <v/>
      </c>
      <c r="J34" s="8">
        <f>IF($B34="","",IF($G34&lt;&gt;"",IF(AND($H34&lt;&gt;"",$H34&gt;$I34),"Generated LATE","Generated"),IF(TODAY()&gt;$I34,"OVERDUE","Due in "&amp;($I34-TODAY())&amp;" d")))</f>
        <v/>
      </c>
    </row>
    <row r="35">
      <c r="A35" s="8">
        <f>IF($B35="","",ROW()-5)</f>
        <v/>
      </c>
      <c r="B35" s="9" t="n"/>
      <c r="C35" s="10" t="n"/>
      <c r="D35" s="10" t="n"/>
      <c r="E35" s="10" t="n"/>
      <c r="F35" s="10" t="n"/>
      <c r="G35" s="10" t="n"/>
      <c r="H35" s="9" t="n"/>
      <c r="I35" s="11">
        <f>IF($B35="","",$B35+60)</f>
        <v/>
      </c>
      <c r="J35" s="8">
        <f>IF($B35="","",IF($G35&lt;&gt;"",IF(AND($H35&lt;&gt;"",$H35&gt;$I35),"Generated LATE","Generated"),IF(TODAY()&gt;$I35,"OVERDUE","Due in "&amp;($I35-TODAY())&amp;" d")))</f>
        <v/>
      </c>
    </row>
    <row r="36">
      <c r="A36" s="8">
        <f>IF($B36="","",ROW()-5)</f>
        <v/>
      </c>
      <c r="B36" s="9" t="n"/>
      <c r="C36" s="10" t="n"/>
      <c r="D36" s="10" t="n"/>
      <c r="E36" s="10" t="n"/>
      <c r="F36" s="10" t="n"/>
      <c r="G36" s="10" t="n"/>
      <c r="H36" s="9" t="n"/>
      <c r="I36" s="11">
        <f>IF($B36="","",$B36+60)</f>
        <v/>
      </c>
      <c r="J36" s="8">
        <f>IF($B36="","",IF($G36&lt;&gt;"",IF(AND($H36&lt;&gt;"",$H36&gt;$I36),"Generated LATE","Generated"),IF(TODAY()&gt;$I36,"OVERDUE","Due in "&amp;($I36-TODAY())&amp;" d")))</f>
        <v/>
      </c>
    </row>
    <row r="37">
      <c r="A37" s="8">
        <f>IF($B37="","",ROW()-5)</f>
        <v/>
      </c>
      <c r="B37" s="9" t="n"/>
      <c r="C37" s="10" t="n"/>
      <c r="D37" s="10" t="n"/>
      <c r="E37" s="10" t="n"/>
      <c r="F37" s="10" t="n"/>
      <c r="G37" s="10" t="n"/>
      <c r="H37" s="9" t="n"/>
      <c r="I37" s="11">
        <f>IF($B37="","",$B37+60)</f>
        <v/>
      </c>
      <c r="J37" s="8">
        <f>IF($B37="","",IF($G37&lt;&gt;"",IF(AND($H37&lt;&gt;"",$H37&gt;$I37),"Generated LATE","Generated"),IF(TODAY()&gt;$I37,"OVERDUE","Due in "&amp;($I37-TODAY())&amp;" d")))</f>
        <v/>
      </c>
    </row>
    <row r="38">
      <c r="A38" s="8">
        <f>IF($B38="","",ROW()-5)</f>
        <v/>
      </c>
      <c r="B38" s="9" t="n"/>
      <c r="C38" s="10" t="n"/>
      <c r="D38" s="10" t="n"/>
      <c r="E38" s="10" t="n"/>
      <c r="F38" s="10" t="n"/>
      <c r="G38" s="10" t="n"/>
      <c r="H38" s="9" t="n"/>
      <c r="I38" s="11">
        <f>IF($B38="","",$B38+60)</f>
        <v/>
      </c>
      <c r="J38" s="8">
        <f>IF($B38="","",IF($G38&lt;&gt;"",IF(AND($H38&lt;&gt;"",$H38&gt;$I38),"Generated LATE","Generated"),IF(TODAY()&gt;$I38,"OVERDUE","Due in "&amp;($I38-TODAY())&amp;" d")))</f>
        <v/>
      </c>
    </row>
    <row r="39">
      <c r="A39" s="8">
        <f>IF($B39="","",ROW()-5)</f>
        <v/>
      </c>
      <c r="B39" s="9" t="n"/>
      <c r="C39" s="10" t="n"/>
      <c r="D39" s="10" t="n"/>
      <c r="E39" s="10" t="n"/>
      <c r="F39" s="10" t="n"/>
      <c r="G39" s="10" t="n"/>
      <c r="H39" s="9" t="n"/>
      <c r="I39" s="11">
        <f>IF($B39="","",$B39+60)</f>
        <v/>
      </c>
      <c r="J39" s="8">
        <f>IF($B39="","",IF($G39&lt;&gt;"",IF(AND($H39&lt;&gt;"",$H39&gt;$I39),"Generated LATE","Generated"),IF(TODAY()&gt;$I39,"OVERDUE","Due in "&amp;($I39-TODAY())&amp;" d")))</f>
        <v/>
      </c>
    </row>
    <row r="40">
      <c r="A40" s="8">
        <f>IF($B40="","",ROW()-5)</f>
        <v/>
      </c>
      <c r="B40" s="9" t="n"/>
      <c r="C40" s="10" t="n"/>
      <c r="D40" s="10" t="n"/>
      <c r="E40" s="10" t="n"/>
      <c r="F40" s="10" t="n"/>
      <c r="G40" s="10" t="n"/>
      <c r="H40" s="9" t="n"/>
      <c r="I40" s="11">
        <f>IF($B40="","",$B40+60)</f>
        <v/>
      </c>
      <c r="J40" s="8">
        <f>IF($B40="","",IF($G40&lt;&gt;"",IF(AND($H40&lt;&gt;"",$H40&gt;$I40),"Generated LATE","Generated"),IF(TODAY()&gt;$I40,"OVERDUE","Due in "&amp;($I40-TODAY())&amp;" d")))</f>
        <v/>
      </c>
    </row>
    <row r="41">
      <c r="A41" s="8">
        <f>IF($B41="","",ROW()-5)</f>
        <v/>
      </c>
      <c r="B41" s="9" t="n"/>
      <c r="C41" s="10" t="n"/>
      <c r="D41" s="10" t="n"/>
      <c r="E41" s="10" t="n"/>
      <c r="F41" s="10" t="n"/>
      <c r="G41" s="10" t="n"/>
      <c r="H41" s="9" t="n"/>
      <c r="I41" s="11">
        <f>IF($B41="","",$B41+60)</f>
        <v/>
      </c>
      <c r="J41" s="8">
        <f>IF($B41="","",IF($G41&lt;&gt;"",IF(AND($H41&lt;&gt;"",$H41&gt;$I41),"Generated LATE","Generated"),IF(TODAY()&gt;$I41,"OVERDUE","Due in "&amp;($I41-TODAY())&amp;" d")))</f>
        <v/>
      </c>
    </row>
    <row r="42">
      <c r="A42" s="8">
        <f>IF($B42="","",ROW()-5)</f>
        <v/>
      </c>
      <c r="B42" s="9" t="n"/>
      <c r="C42" s="10" t="n"/>
      <c r="D42" s="10" t="n"/>
      <c r="E42" s="10" t="n"/>
      <c r="F42" s="10" t="n"/>
      <c r="G42" s="10" t="n"/>
      <c r="H42" s="9" t="n"/>
      <c r="I42" s="11">
        <f>IF($B42="","",$B42+60)</f>
        <v/>
      </c>
      <c r="J42" s="8">
        <f>IF($B42="","",IF($G42&lt;&gt;"",IF(AND($H42&lt;&gt;"",$H42&gt;$I42),"Generated LATE","Generated"),IF(TODAY()&gt;$I42,"OVERDUE","Due in "&amp;($I42-TODAY())&amp;" d")))</f>
        <v/>
      </c>
    </row>
    <row r="43">
      <c r="A43" s="8">
        <f>IF($B43="","",ROW()-5)</f>
        <v/>
      </c>
      <c r="B43" s="9" t="n"/>
      <c r="C43" s="10" t="n"/>
      <c r="D43" s="10" t="n"/>
      <c r="E43" s="10" t="n"/>
      <c r="F43" s="10" t="n"/>
      <c r="G43" s="10" t="n"/>
      <c r="H43" s="9" t="n"/>
      <c r="I43" s="11">
        <f>IF($B43="","",$B43+60)</f>
        <v/>
      </c>
      <c r="J43" s="8">
        <f>IF($B43="","",IF($G43&lt;&gt;"",IF(AND($H43&lt;&gt;"",$H43&gt;$I43),"Generated LATE","Generated"),IF(TODAY()&gt;$I43,"OVERDUE","Due in "&amp;($I43-TODAY())&amp;" d")))</f>
        <v/>
      </c>
    </row>
    <row r="44">
      <c r="A44" s="8">
        <f>IF($B44="","",ROW()-5)</f>
        <v/>
      </c>
      <c r="B44" s="9" t="n"/>
      <c r="C44" s="10" t="n"/>
      <c r="D44" s="10" t="n"/>
      <c r="E44" s="10" t="n"/>
      <c r="F44" s="10" t="n"/>
      <c r="G44" s="10" t="n"/>
      <c r="H44" s="9" t="n"/>
      <c r="I44" s="11">
        <f>IF($B44="","",$B44+60)</f>
        <v/>
      </c>
      <c r="J44" s="8">
        <f>IF($B44="","",IF($G44&lt;&gt;"",IF(AND($H44&lt;&gt;"",$H44&gt;$I44),"Generated LATE","Generated"),IF(TODAY()&gt;$I44,"OVERDUE","Due in "&amp;($I44-TODAY())&amp;" d")))</f>
        <v/>
      </c>
    </row>
    <row r="45">
      <c r="A45" s="8">
        <f>IF($B45="","",ROW()-5)</f>
        <v/>
      </c>
      <c r="B45" s="9" t="n"/>
      <c r="C45" s="10" t="n"/>
      <c r="D45" s="10" t="n"/>
      <c r="E45" s="10" t="n"/>
      <c r="F45" s="10" t="n"/>
      <c r="G45" s="10" t="n"/>
      <c r="H45" s="9" t="n"/>
      <c r="I45" s="11">
        <f>IF($B45="","",$B45+60)</f>
        <v/>
      </c>
      <c r="J45" s="8">
        <f>IF($B45="","",IF($G45&lt;&gt;"",IF(AND($H45&lt;&gt;"",$H45&gt;$I45),"Generated LATE","Generated"),IF(TODAY()&gt;$I45,"OVERDUE","Due in "&amp;($I45-TODAY())&amp;" d")))</f>
        <v/>
      </c>
    </row>
    <row r="46">
      <c r="A46" s="8">
        <f>IF($B46="","",ROW()-5)</f>
        <v/>
      </c>
      <c r="B46" s="9" t="n"/>
      <c r="C46" s="10" t="n"/>
      <c r="D46" s="10" t="n"/>
      <c r="E46" s="10" t="n"/>
      <c r="F46" s="10" t="n"/>
      <c r="G46" s="10" t="n"/>
      <c r="H46" s="9" t="n"/>
      <c r="I46" s="11">
        <f>IF($B46="","",$B46+60)</f>
        <v/>
      </c>
      <c r="J46" s="8">
        <f>IF($B46="","",IF($G46&lt;&gt;"",IF(AND($H46&lt;&gt;"",$H46&gt;$I46),"Generated LATE","Generated"),IF(TODAY()&gt;$I46,"OVERDUE","Due in "&amp;($I46-TODAY())&amp;" d")))</f>
        <v/>
      </c>
    </row>
    <row r="47">
      <c r="A47" s="8">
        <f>IF($B47="","",ROW()-5)</f>
        <v/>
      </c>
      <c r="B47" s="9" t="n"/>
      <c r="C47" s="10" t="n"/>
      <c r="D47" s="10" t="n"/>
      <c r="E47" s="10" t="n"/>
      <c r="F47" s="10" t="n"/>
      <c r="G47" s="10" t="n"/>
      <c r="H47" s="9" t="n"/>
      <c r="I47" s="11">
        <f>IF($B47="","",$B47+60)</f>
        <v/>
      </c>
      <c r="J47" s="8">
        <f>IF($B47="","",IF($G47&lt;&gt;"",IF(AND($H47&lt;&gt;"",$H47&gt;$I47),"Generated LATE","Generated"),IF(TODAY()&gt;$I47,"OVERDUE","Due in "&amp;($I47-TODAY())&amp;" d")))</f>
        <v/>
      </c>
    </row>
    <row r="48">
      <c r="A48" s="8">
        <f>IF($B48="","",ROW()-5)</f>
        <v/>
      </c>
      <c r="B48" s="9" t="n"/>
      <c r="C48" s="10" t="n"/>
      <c r="D48" s="10" t="n"/>
      <c r="E48" s="10" t="n"/>
      <c r="F48" s="10" t="n"/>
      <c r="G48" s="10" t="n"/>
      <c r="H48" s="9" t="n"/>
      <c r="I48" s="11">
        <f>IF($B48="","",$B48+60)</f>
        <v/>
      </c>
      <c r="J48" s="8">
        <f>IF($B48="","",IF($G48&lt;&gt;"",IF(AND($H48&lt;&gt;"",$H48&gt;$I48),"Generated LATE","Generated"),IF(TODAY()&gt;$I48,"OVERDUE","Due in "&amp;($I48-TODAY())&amp;" d")))</f>
        <v/>
      </c>
    </row>
    <row r="49">
      <c r="A49" s="8">
        <f>IF($B49="","",ROW()-5)</f>
        <v/>
      </c>
      <c r="B49" s="9" t="n"/>
      <c r="C49" s="10" t="n"/>
      <c r="D49" s="10" t="n"/>
      <c r="E49" s="10" t="n"/>
      <c r="F49" s="10" t="n"/>
      <c r="G49" s="10" t="n"/>
      <c r="H49" s="9" t="n"/>
      <c r="I49" s="11">
        <f>IF($B49="","",$B49+60)</f>
        <v/>
      </c>
      <c r="J49" s="8">
        <f>IF($B49="","",IF($G49&lt;&gt;"",IF(AND($H49&lt;&gt;"",$H49&gt;$I49),"Generated LATE","Generated"),IF(TODAY()&gt;$I49,"OVERDUE","Due in "&amp;($I49-TODAY())&amp;" d")))</f>
        <v/>
      </c>
    </row>
    <row r="50">
      <c r="A50" s="8">
        <f>IF($B50="","",ROW()-5)</f>
        <v/>
      </c>
      <c r="B50" s="9" t="n"/>
      <c r="C50" s="10" t="n"/>
      <c r="D50" s="10" t="n"/>
      <c r="E50" s="10" t="n"/>
      <c r="F50" s="10" t="n"/>
      <c r="G50" s="10" t="n"/>
      <c r="H50" s="9" t="n"/>
      <c r="I50" s="11">
        <f>IF($B50="","",$B50+60)</f>
        <v/>
      </c>
      <c r="J50" s="8">
        <f>IF($B50="","",IF($G50&lt;&gt;"",IF(AND($H50&lt;&gt;"",$H50&gt;$I50),"Generated LATE","Generated"),IF(TODAY()&gt;$I50,"OVERDUE","Due in "&amp;($I50-TODAY())&amp;" d")))</f>
        <v/>
      </c>
    </row>
    <row r="51">
      <c r="A51" s="8">
        <f>IF($B51="","",ROW()-5)</f>
        <v/>
      </c>
      <c r="B51" s="9" t="n"/>
      <c r="C51" s="10" t="n"/>
      <c r="D51" s="10" t="n"/>
      <c r="E51" s="10" t="n"/>
      <c r="F51" s="10" t="n"/>
      <c r="G51" s="10" t="n"/>
      <c r="H51" s="9" t="n"/>
      <c r="I51" s="11">
        <f>IF($B51="","",$B51+60)</f>
        <v/>
      </c>
      <c r="J51" s="8">
        <f>IF($B51="","",IF($G51&lt;&gt;"",IF(AND($H51&lt;&gt;"",$H51&gt;$I51),"Generated LATE","Generated"),IF(TODAY()&gt;$I51,"OVERDUE","Due in "&amp;($I51-TODAY())&amp;" d")))</f>
        <v/>
      </c>
    </row>
    <row r="52">
      <c r="A52" s="8">
        <f>IF($B52="","",ROW()-5)</f>
        <v/>
      </c>
      <c r="B52" s="9" t="n"/>
      <c r="C52" s="10" t="n"/>
      <c r="D52" s="10" t="n"/>
      <c r="E52" s="10" t="n"/>
      <c r="F52" s="10" t="n"/>
      <c r="G52" s="10" t="n"/>
      <c r="H52" s="9" t="n"/>
      <c r="I52" s="11">
        <f>IF($B52="","",$B52+60)</f>
        <v/>
      </c>
      <c r="J52" s="8">
        <f>IF($B52="","",IF($G52&lt;&gt;"",IF(AND($H52&lt;&gt;"",$H52&gt;$I52),"Generated LATE","Generated"),IF(TODAY()&gt;$I52,"OVERDUE","Due in "&amp;($I52-TODAY())&amp;" d")))</f>
        <v/>
      </c>
    </row>
    <row r="53">
      <c r="A53" s="8">
        <f>IF($B53="","",ROW()-5)</f>
        <v/>
      </c>
      <c r="B53" s="9" t="n"/>
      <c r="C53" s="10" t="n"/>
      <c r="D53" s="10" t="n"/>
      <c r="E53" s="10" t="n"/>
      <c r="F53" s="10" t="n"/>
      <c r="G53" s="10" t="n"/>
      <c r="H53" s="9" t="n"/>
      <c r="I53" s="11">
        <f>IF($B53="","",$B53+60)</f>
        <v/>
      </c>
      <c r="J53" s="8">
        <f>IF($B53="","",IF($G53&lt;&gt;"",IF(AND($H53&lt;&gt;"",$H53&gt;$I53),"Generated LATE","Generated"),IF(TODAY()&gt;$I53,"OVERDUE","Due in "&amp;($I53-TODAY())&amp;" d")))</f>
        <v/>
      </c>
    </row>
    <row r="54">
      <c r="A54" s="8">
        <f>IF($B54="","",ROW()-5)</f>
        <v/>
      </c>
      <c r="B54" s="9" t="n"/>
      <c r="C54" s="10" t="n"/>
      <c r="D54" s="10" t="n"/>
      <c r="E54" s="10" t="n"/>
      <c r="F54" s="10" t="n"/>
      <c r="G54" s="10" t="n"/>
      <c r="H54" s="9" t="n"/>
      <c r="I54" s="11">
        <f>IF($B54="","",$B54+60)</f>
        <v/>
      </c>
      <c r="J54" s="8">
        <f>IF($B54="","",IF($G54&lt;&gt;"",IF(AND($H54&lt;&gt;"",$H54&gt;$I54),"Generated LATE","Generated"),IF(TODAY()&gt;$I54,"OVERDUE","Due in "&amp;($I54-TODAY())&amp;" d")))</f>
        <v/>
      </c>
    </row>
    <row r="55">
      <c r="A55" s="8">
        <f>IF($B55="","",ROW()-5)</f>
        <v/>
      </c>
      <c r="B55" s="9" t="n"/>
      <c r="C55" s="10" t="n"/>
      <c r="D55" s="10" t="n"/>
      <c r="E55" s="10" t="n"/>
      <c r="F55" s="10" t="n"/>
      <c r="G55" s="10" t="n"/>
      <c r="H55" s="9" t="n"/>
      <c r="I55" s="11">
        <f>IF($B55="","",$B55+60)</f>
        <v/>
      </c>
      <c r="J55" s="8">
        <f>IF($B55="","",IF($G55&lt;&gt;"",IF(AND($H55&lt;&gt;"",$H55&gt;$I55),"Generated LATE","Generated"),IF(TODAY()&gt;$I55,"OVERDUE","Due in "&amp;($I55-TODAY())&amp;" d")))</f>
        <v/>
      </c>
    </row>
    <row r="56">
      <c r="A56" s="8">
        <f>IF($B56="","",ROW()-5)</f>
        <v/>
      </c>
      <c r="B56" s="9" t="n"/>
      <c r="C56" s="10" t="n"/>
      <c r="D56" s="10" t="n"/>
      <c r="E56" s="10" t="n"/>
      <c r="F56" s="10" t="n"/>
      <c r="G56" s="10" t="n"/>
      <c r="H56" s="9" t="n"/>
      <c r="I56" s="11">
        <f>IF($B56="","",$B56+60)</f>
        <v/>
      </c>
      <c r="J56" s="8">
        <f>IF($B56="","",IF($G56&lt;&gt;"",IF(AND($H56&lt;&gt;"",$H56&gt;$I56),"Generated LATE","Generated"),IF(TODAY()&gt;$I56,"OVERDUE","Due in "&amp;($I56-TODAY())&amp;" d")))</f>
        <v/>
      </c>
    </row>
    <row r="57">
      <c r="A57" s="8">
        <f>IF($B57="","",ROW()-5)</f>
        <v/>
      </c>
      <c r="B57" s="9" t="n"/>
      <c r="C57" s="10" t="n"/>
      <c r="D57" s="10" t="n"/>
      <c r="E57" s="10" t="n"/>
      <c r="F57" s="10" t="n"/>
      <c r="G57" s="10" t="n"/>
      <c r="H57" s="9" t="n"/>
      <c r="I57" s="11">
        <f>IF($B57="","",$B57+60)</f>
        <v/>
      </c>
      <c r="J57" s="8">
        <f>IF($B57="","",IF($G57&lt;&gt;"",IF(AND($H57&lt;&gt;"",$H57&gt;$I57),"Generated LATE","Generated"),IF(TODAY()&gt;$I57,"OVERDUE","Due in "&amp;($I57-TODAY())&amp;" d")))</f>
        <v/>
      </c>
    </row>
    <row r="58">
      <c r="A58" s="8">
        <f>IF($B58="","",ROW()-5)</f>
        <v/>
      </c>
      <c r="B58" s="9" t="n"/>
      <c r="C58" s="10" t="n"/>
      <c r="D58" s="10" t="n"/>
      <c r="E58" s="10" t="n"/>
      <c r="F58" s="10" t="n"/>
      <c r="G58" s="10" t="n"/>
      <c r="H58" s="9" t="n"/>
      <c r="I58" s="11">
        <f>IF($B58="","",$B58+60)</f>
        <v/>
      </c>
      <c r="J58" s="8">
        <f>IF($B58="","",IF($G58&lt;&gt;"",IF(AND($H58&lt;&gt;"",$H58&gt;$I58),"Generated LATE","Generated"),IF(TODAY()&gt;$I58,"OVERDUE","Due in "&amp;($I58-TODAY())&amp;" d")))</f>
        <v/>
      </c>
    </row>
    <row r="59">
      <c r="A59" s="8">
        <f>IF($B59="","",ROW()-5)</f>
        <v/>
      </c>
      <c r="B59" s="9" t="n"/>
      <c r="C59" s="10" t="n"/>
      <c r="D59" s="10" t="n"/>
      <c r="E59" s="10" t="n"/>
      <c r="F59" s="10" t="n"/>
      <c r="G59" s="10" t="n"/>
      <c r="H59" s="9" t="n"/>
      <c r="I59" s="11">
        <f>IF($B59="","",$B59+60)</f>
        <v/>
      </c>
      <c r="J59" s="8">
        <f>IF($B59="","",IF($G59&lt;&gt;"",IF(AND($H59&lt;&gt;"",$H59&gt;$I59),"Generated LATE","Generated"),IF(TODAY()&gt;$I59,"OVERDUE","Due in "&amp;($I59-TODAY())&amp;" d")))</f>
        <v/>
      </c>
    </row>
    <row r="60">
      <c r="A60" s="8">
        <f>IF($B60="","",ROW()-5)</f>
        <v/>
      </c>
      <c r="B60" s="9" t="n"/>
      <c r="C60" s="10" t="n"/>
      <c r="D60" s="10" t="n"/>
      <c r="E60" s="10" t="n"/>
      <c r="F60" s="10" t="n"/>
      <c r="G60" s="10" t="n"/>
      <c r="H60" s="9" t="n"/>
      <c r="I60" s="11">
        <f>IF($B60="","",$B60+60)</f>
        <v/>
      </c>
      <c r="J60" s="8">
        <f>IF($B60="","",IF($G60&lt;&gt;"",IF(AND($H60&lt;&gt;"",$H60&gt;$I60),"Generated LATE","Generated"),IF(TODAY()&gt;$I60,"OVERDUE","Due in "&amp;($I60-TODAY())&amp;" d")))</f>
        <v/>
      </c>
    </row>
    <row r="61">
      <c r="A61" s="8">
        <f>IF($B61="","",ROW()-5)</f>
        <v/>
      </c>
      <c r="B61" s="9" t="n"/>
      <c r="C61" s="10" t="n"/>
      <c r="D61" s="10" t="n"/>
      <c r="E61" s="10" t="n"/>
      <c r="F61" s="10" t="n"/>
      <c r="G61" s="10" t="n"/>
      <c r="H61" s="9" t="n"/>
      <c r="I61" s="11">
        <f>IF($B61="","",$B61+60)</f>
        <v/>
      </c>
      <c r="J61" s="8">
        <f>IF($B61="","",IF($G61&lt;&gt;"",IF(AND($H61&lt;&gt;"",$H61&gt;$I61),"Generated LATE","Generated"),IF(TODAY()&gt;$I61,"OVERDUE","Due in "&amp;($I61-TODAY())&amp;" d")))</f>
        <v/>
      </c>
    </row>
    <row r="62">
      <c r="A62" s="8">
        <f>IF($B62="","",ROW()-5)</f>
        <v/>
      </c>
      <c r="B62" s="9" t="n"/>
      <c r="C62" s="10" t="n"/>
      <c r="D62" s="10" t="n"/>
      <c r="E62" s="10" t="n"/>
      <c r="F62" s="10" t="n"/>
      <c r="G62" s="10" t="n"/>
      <c r="H62" s="9" t="n"/>
      <c r="I62" s="11">
        <f>IF($B62="","",$B62+60)</f>
        <v/>
      </c>
      <c r="J62" s="8">
        <f>IF($B62="","",IF($G62&lt;&gt;"",IF(AND($H62&lt;&gt;"",$H62&gt;$I62),"Generated LATE","Generated"),IF(TODAY()&gt;$I62,"OVERDUE","Due in "&amp;($I62-TODAY())&amp;" d")))</f>
        <v/>
      </c>
    </row>
    <row r="63">
      <c r="A63" s="8">
        <f>IF($B63="","",ROW()-5)</f>
        <v/>
      </c>
      <c r="B63" s="9" t="n"/>
      <c r="C63" s="10" t="n"/>
      <c r="D63" s="10" t="n"/>
      <c r="E63" s="10" t="n"/>
      <c r="F63" s="10" t="n"/>
      <c r="G63" s="10" t="n"/>
      <c r="H63" s="9" t="n"/>
      <c r="I63" s="11">
        <f>IF($B63="","",$B63+60)</f>
        <v/>
      </c>
      <c r="J63" s="8">
        <f>IF($B63="","",IF($G63&lt;&gt;"",IF(AND($H63&lt;&gt;"",$H63&gt;$I63),"Generated LATE","Generated"),IF(TODAY()&gt;$I63,"OVERDUE","Due in "&amp;($I63-TODAY())&amp;" d")))</f>
        <v/>
      </c>
    </row>
    <row r="64">
      <c r="A64" s="8">
        <f>IF($B64="","",ROW()-5)</f>
        <v/>
      </c>
      <c r="B64" s="9" t="n"/>
      <c r="C64" s="10" t="n"/>
      <c r="D64" s="10" t="n"/>
      <c r="E64" s="10" t="n"/>
      <c r="F64" s="10" t="n"/>
      <c r="G64" s="10" t="n"/>
      <c r="H64" s="9" t="n"/>
      <c r="I64" s="11">
        <f>IF($B64="","",$B64+60)</f>
        <v/>
      </c>
      <c r="J64" s="8">
        <f>IF($B64="","",IF($G64&lt;&gt;"",IF(AND($H64&lt;&gt;"",$H64&gt;$I64),"Generated LATE","Generated"),IF(TODAY()&gt;$I64,"OVERDUE","Due in "&amp;($I64-TODAY())&amp;" d")))</f>
        <v/>
      </c>
    </row>
    <row r="65">
      <c r="A65" s="8">
        <f>IF($B65="","",ROW()-5)</f>
        <v/>
      </c>
      <c r="B65" s="9" t="n"/>
      <c r="C65" s="10" t="n"/>
      <c r="D65" s="10" t="n"/>
      <c r="E65" s="10" t="n"/>
      <c r="F65" s="10" t="n"/>
      <c r="G65" s="10" t="n"/>
      <c r="H65" s="9" t="n"/>
      <c r="I65" s="11">
        <f>IF($B65="","",$B65+60)</f>
        <v/>
      </c>
      <c r="J65" s="8">
        <f>IF($B65="","",IF($G65&lt;&gt;"",IF(AND($H65&lt;&gt;"",$H65&gt;$I65),"Generated LATE","Generated"),IF(TODAY()&gt;$I65,"OVERDUE","Due in "&amp;($I65-TODAY())&amp;" d")))</f>
        <v/>
      </c>
    </row>
    <row r="66">
      <c r="A66" s="8">
        <f>IF($B66="","",ROW()-5)</f>
        <v/>
      </c>
      <c r="B66" s="9" t="n"/>
      <c r="C66" s="10" t="n"/>
      <c r="D66" s="10" t="n"/>
      <c r="E66" s="10" t="n"/>
      <c r="F66" s="10" t="n"/>
      <c r="G66" s="10" t="n"/>
      <c r="H66" s="9" t="n"/>
      <c r="I66" s="11">
        <f>IF($B66="","",$B66+60)</f>
        <v/>
      </c>
      <c r="J66" s="8">
        <f>IF($B66="","",IF($G66&lt;&gt;"",IF(AND($H66&lt;&gt;"",$H66&gt;$I66),"Generated LATE","Generated"),IF(TODAY()&gt;$I66,"OVERDUE","Due in "&amp;($I66-TODAY())&amp;" d")))</f>
        <v/>
      </c>
    </row>
    <row r="67">
      <c r="A67" s="8">
        <f>IF($B67="","",ROW()-5)</f>
        <v/>
      </c>
      <c r="B67" s="9" t="n"/>
      <c r="C67" s="10" t="n"/>
      <c r="D67" s="10" t="n"/>
      <c r="E67" s="10" t="n"/>
      <c r="F67" s="10" t="n"/>
      <c r="G67" s="10" t="n"/>
      <c r="H67" s="9" t="n"/>
      <c r="I67" s="11">
        <f>IF($B67="","",$B67+60)</f>
        <v/>
      </c>
      <c r="J67" s="8">
        <f>IF($B67="","",IF($G67&lt;&gt;"",IF(AND($H67&lt;&gt;"",$H67&gt;$I67),"Generated LATE","Generated"),IF(TODAY()&gt;$I67,"OVERDUE","Due in "&amp;($I67-TODAY())&amp;" d")))</f>
        <v/>
      </c>
    </row>
    <row r="68">
      <c r="A68" s="8">
        <f>IF($B68="","",ROW()-5)</f>
        <v/>
      </c>
      <c r="B68" s="9" t="n"/>
      <c r="C68" s="10" t="n"/>
      <c r="D68" s="10" t="n"/>
      <c r="E68" s="10" t="n"/>
      <c r="F68" s="10" t="n"/>
      <c r="G68" s="10" t="n"/>
      <c r="H68" s="9" t="n"/>
      <c r="I68" s="11">
        <f>IF($B68="","",$B68+60)</f>
        <v/>
      </c>
      <c r="J68" s="8">
        <f>IF($B68="","",IF($G68&lt;&gt;"",IF(AND($H68&lt;&gt;"",$H68&gt;$I68),"Generated LATE","Generated"),IF(TODAY()&gt;$I68,"OVERDUE","Due in "&amp;($I68-TODAY())&amp;" d")))</f>
        <v/>
      </c>
    </row>
    <row r="69">
      <c r="A69" s="8">
        <f>IF($B69="","",ROW()-5)</f>
        <v/>
      </c>
      <c r="B69" s="9" t="n"/>
      <c r="C69" s="10" t="n"/>
      <c r="D69" s="10" t="n"/>
      <c r="E69" s="10" t="n"/>
      <c r="F69" s="10" t="n"/>
      <c r="G69" s="10" t="n"/>
      <c r="H69" s="9" t="n"/>
      <c r="I69" s="11">
        <f>IF($B69="","",$B69+60)</f>
        <v/>
      </c>
      <c r="J69" s="8">
        <f>IF($B69="","",IF($G69&lt;&gt;"",IF(AND($H69&lt;&gt;"",$H69&gt;$I69),"Generated LATE","Generated"),IF(TODAY()&gt;$I69,"OVERDUE","Due in "&amp;($I69-TODAY())&amp;" d")))</f>
        <v/>
      </c>
    </row>
    <row r="70">
      <c r="A70" s="8">
        <f>IF($B70="","",ROW()-5)</f>
        <v/>
      </c>
      <c r="B70" s="9" t="n"/>
      <c r="C70" s="10" t="n"/>
      <c r="D70" s="10" t="n"/>
      <c r="E70" s="10" t="n"/>
      <c r="F70" s="10" t="n"/>
      <c r="G70" s="10" t="n"/>
      <c r="H70" s="9" t="n"/>
      <c r="I70" s="11">
        <f>IF($B70="","",$B70+60)</f>
        <v/>
      </c>
      <c r="J70" s="8">
        <f>IF($B70="","",IF($G70&lt;&gt;"",IF(AND($H70&lt;&gt;"",$H70&gt;$I70),"Generated LATE","Generated"),IF(TODAY()&gt;$I70,"OVERDUE","Due in "&amp;($I70-TODAY())&amp;" d")))</f>
        <v/>
      </c>
    </row>
    <row r="71">
      <c r="A71" s="8">
        <f>IF($B71="","",ROW()-5)</f>
        <v/>
      </c>
      <c r="B71" s="9" t="n"/>
      <c r="C71" s="10" t="n"/>
      <c r="D71" s="10" t="n"/>
      <c r="E71" s="10" t="n"/>
      <c r="F71" s="10" t="n"/>
      <c r="G71" s="10" t="n"/>
      <c r="H71" s="9" t="n"/>
      <c r="I71" s="11">
        <f>IF($B71="","",$B71+60)</f>
        <v/>
      </c>
      <c r="J71" s="8">
        <f>IF($B71="","",IF($G71&lt;&gt;"",IF(AND($H71&lt;&gt;"",$H71&gt;$I71),"Generated LATE","Generated"),IF(TODAY()&gt;$I71,"OVERDUE","Due in "&amp;($I71-TODAY())&amp;" d")))</f>
        <v/>
      </c>
    </row>
    <row r="72">
      <c r="A72" s="8">
        <f>IF($B72="","",ROW()-5)</f>
        <v/>
      </c>
      <c r="B72" s="9" t="n"/>
      <c r="C72" s="10" t="n"/>
      <c r="D72" s="10" t="n"/>
      <c r="E72" s="10" t="n"/>
      <c r="F72" s="10" t="n"/>
      <c r="G72" s="10" t="n"/>
      <c r="H72" s="9" t="n"/>
      <c r="I72" s="11">
        <f>IF($B72="","",$B72+60)</f>
        <v/>
      </c>
      <c r="J72" s="8">
        <f>IF($B72="","",IF($G72&lt;&gt;"",IF(AND($H72&lt;&gt;"",$H72&gt;$I72),"Generated LATE","Generated"),IF(TODAY()&gt;$I72,"OVERDUE","Due in "&amp;($I72-TODAY())&amp;" d")))</f>
        <v/>
      </c>
    </row>
    <row r="73">
      <c r="A73" s="8">
        <f>IF($B73="","",ROW()-5)</f>
        <v/>
      </c>
      <c r="B73" s="9" t="n"/>
      <c r="C73" s="10" t="n"/>
      <c r="D73" s="10" t="n"/>
      <c r="E73" s="10" t="n"/>
      <c r="F73" s="10" t="n"/>
      <c r="G73" s="10" t="n"/>
      <c r="H73" s="9" t="n"/>
      <c r="I73" s="11">
        <f>IF($B73="","",$B73+60)</f>
        <v/>
      </c>
      <c r="J73" s="8">
        <f>IF($B73="","",IF($G73&lt;&gt;"",IF(AND($H73&lt;&gt;"",$H73&gt;$I73),"Generated LATE","Generated"),IF(TODAY()&gt;$I73,"OVERDUE","Due in "&amp;($I73-TODAY())&amp;" d")))</f>
        <v/>
      </c>
    </row>
    <row r="74">
      <c r="A74" s="8">
        <f>IF($B74="","",ROW()-5)</f>
        <v/>
      </c>
      <c r="B74" s="9" t="n"/>
      <c r="C74" s="10" t="n"/>
      <c r="D74" s="10" t="n"/>
      <c r="E74" s="10" t="n"/>
      <c r="F74" s="10" t="n"/>
      <c r="G74" s="10" t="n"/>
      <c r="H74" s="9" t="n"/>
      <c r="I74" s="11">
        <f>IF($B74="","",$B74+60)</f>
        <v/>
      </c>
      <c r="J74" s="8">
        <f>IF($B74="","",IF($G74&lt;&gt;"",IF(AND($H74&lt;&gt;"",$H74&gt;$I74),"Generated LATE","Generated"),IF(TODAY()&gt;$I74,"OVERDUE","Due in "&amp;($I74-TODAY())&amp;" d")))</f>
        <v/>
      </c>
    </row>
    <row r="75">
      <c r="A75" s="8">
        <f>IF($B75="","",ROW()-5)</f>
        <v/>
      </c>
      <c r="B75" s="9" t="n"/>
      <c r="C75" s="10" t="n"/>
      <c r="D75" s="10" t="n"/>
      <c r="E75" s="10" t="n"/>
      <c r="F75" s="10" t="n"/>
      <c r="G75" s="10" t="n"/>
      <c r="H75" s="9" t="n"/>
      <c r="I75" s="11">
        <f>IF($B75="","",$B75+60)</f>
        <v/>
      </c>
      <c r="J75" s="8">
        <f>IF($B75="","",IF($G75&lt;&gt;"",IF(AND($H75&lt;&gt;"",$H75&gt;$I75),"Generated LATE","Generated"),IF(TODAY()&gt;$I75,"OVERDUE","Due in "&amp;($I75-TODAY())&amp;" d")))</f>
        <v/>
      </c>
    </row>
    <row r="76">
      <c r="A76" s="8">
        <f>IF($B76="","",ROW()-5)</f>
        <v/>
      </c>
      <c r="B76" s="9" t="n"/>
      <c r="C76" s="10" t="n"/>
      <c r="D76" s="10" t="n"/>
      <c r="E76" s="10" t="n"/>
      <c r="F76" s="10" t="n"/>
      <c r="G76" s="10" t="n"/>
      <c r="H76" s="9" t="n"/>
      <c r="I76" s="11">
        <f>IF($B76="","",$B76+60)</f>
        <v/>
      </c>
      <c r="J76" s="8">
        <f>IF($B76="","",IF($G76&lt;&gt;"",IF(AND($H76&lt;&gt;"",$H76&gt;$I76),"Generated LATE","Generated"),IF(TODAY()&gt;$I76,"OVERDUE","Due in "&amp;($I76-TODAY())&amp;" d")))</f>
        <v/>
      </c>
    </row>
    <row r="77">
      <c r="A77" s="8">
        <f>IF($B77="","",ROW()-5)</f>
        <v/>
      </c>
      <c r="B77" s="9" t="n"/>
      <c r="C77" s="10" t="n"/>
      <c r="D77" s="10" t="n"/>
      <c r="E77" s="10" t="n"/>
      <c r="F77" s="10" t="n"/>
      <c r="G77" s="10" t="n"/>
      <c r="H77" s="9" t="n"/>
      <c r="I77" s="11">
        <f>IF($B77="","",$B77+60)</f>
        <v/>
      </c>
      <c r="J77" s="8">
        <f>IF($B77="","",IF($G77&lt;&gt;"",IF(AND($H77&lt;&gt;"",$H77&gt;$I77),"Generated LATE","Generated"),IF(TODAY()&gt;$I77,"OVERDUE","Due in "&amp;($I77-TODAY())&amp;" d")))</f>
        <v/>
      </c>
    </row>
    <row r="78">
      <c r="A78" s="8">
        <f>IF($B78="","",ROW()-5)</f>
        <v/>
      </c>
      <c r="B78" s="9" t="n"/>
      <c r="C78" s="10" t="n"/>
      <c r="D78" s="10" t="n"/>
      <c r="E78" s="10" t="n"/>
      <c r="F78" s="10" t="n"/>
      <c r="G78" s="10" t="n"/>
      <c r="H78" s="9" t="n"/>
      <c r="I78" s="11">
        <f>IF($B78="","",$B78+60)</f>
        <v/>
      </c>
      <c r="J78" s="8">
        <f>IF($B78="","",IF($G78&lt;&gt;"",IF(AND($H78&lt;&gt;"",$H78&gt;$I78),"Generated LATE","Generated"),IF(TODAY()&gt;$I78,"OVERDUE","Due in "&amp;($I78-TODAY())&amp;" d")))</f>
        <v/>
      </c>
    </row>
    <row r="79">
      <c r="A79" s="8">
        <f>IF($B79="","",ROW()-5)</f>
        <v/>
      </c>
      <c r="B79" s="9" t="n"/>
      <c r="C79" s="10" t="n"/>
      <c r="D79" s="10" t="n"/>
      <c r="E79" s="10" t="n"/>
      <c r="F79" s="10" t="n"/>
      <c r="G79" s="10" t="n"/>
      <c r="H79" s="9" t="n"/>
      <c r="I79" s="11">
        <f>IF($B79="","",$B79+60)</f>
        <v/>
      </c>
      <c r="J79" s="8">
        <f>IF($B79="","",IF($G79&lt;&gt;"",IF(AND($H79&lt;&gt;"",$H79&gt;$I79),"Generated LATE","Generated"),IF(TODAY()&gt;$I79,"OVERDUE","Due in "&amp;($I79-TODAY())&amp;" d")))</f>
        <v/>
      </c>
    </row>
    <row r="80">
      <c r="A80" s="8">
        <f>IF($B80="","",ROW()-5)</f>
        <v/>
      </c>
      <c r="B80" s="9" t="n"/>
      <c r="C80" s="10" t="n"/>
      <c r="D80" s="10" t="n"/>
      <c r="E80" s="10" t="n"/>
      <c r="F80" s="10" t="n"/>
      <c r="G80" s="10" t="n"/>
      <c r="H80" s="9" t="n"/>
      <c r="I80" s="11">
        <f>IF($B80="","",$B80+60)</f>
        <v/>
      </c>
      <c r="J80" s="8">
        <f>IF($B80="","",IF($G80&lt;&gt;"",IF(AND($H80&lt;&gt;"",$H80&gt;$I80),"Generated LATE","Generated"),IF(TODAY()&gt;$I80,"OVERDUE","Due in "&amp;($I80-TODAY())&amp;" d")))</f>
        <v/>
      </c>
    </row>
    <row r="81">
      <c r="A81" s="8">
        <f>IF($B81="","",ROW()-5)</f>
        <v/>
      </c>
      <c r="B81" s="9" t="n"/>
      <c r="C81" s="10" t="n"/>
      <c r="D81" s="10" t="n"/>
      <c r="E81" s="10" t="n"/>
      <c r="F81" s="10" t="n"/>
      <c r="G81" s="10" t="n"/>
      <c r="H81" s="9" t="n"/>
      <c r="I81" s="11">
        <f>IF($B81="","",$B81+60)</f>
        <v/>
      </c>
      <c r="J81" s="8">
        <f>IF($B81="","",IF($G81&lt;&gt;"",IF(AND($H81&lt;&gt;"",$H81&gt;$I81),"Generated LATE","Generated"),IF(TODAY()&gt;$I81,"OVERDUE","Due in "&amp;($I81-TODAY())&amp;" d")))</f>
        <v/>
      </c>
    </row>
    <row r="82">
      <c r="A82" s="8">
        <f>IF($B82="","",ROW()-5)</f>
        <v/>
      </c>
      <c r="B82" s="9" t="n"/>
      <c r="C82" s="10" t="n"/>
      <c r="D82" s="10" t="n"/>
      <c r="E82" s="10" t="n"/>
      <c r="F82" s="10" t="n"/>
      <c r="G82" s="10" t="n"/>
      <c r="H82" s="9" t="n"/>
      <c r="I82" s="11">
        <f>IF($B82="","",$B82+60)</f>
        <v/>
      </c>
      <c r="J82" s="8">
        <f>IF($B82="","",IF($G82&lt;&gt;"",IF(AND($H82&lt;&gt;"",$H82&gt;$I82),"Generated LATE","Generated"),IF(TODAY()&gt;$I82,"OVERDUE","Due in "&amp;($I82-TODAY())&amp;" d")))</f>
        <v/>
      </c>
    </row>
    <row r="83">
      <c r="A83" s="8">
        <f>IF($B83="","",ROW()-5)</f>
        <v/>
      </c>
      <c r="B83" s="9" t="n"/>
      <c r="C83" s="10" t="n"/>
      <c r="D83" s="10" t="n"/>
      <c r="E83" s="10" t="n"/>
      <c r="F83" s="10" t="n"/>
      <c r="G83" s="10" t="n"/>
      <c r="H83" s="9" t="n"/>
      <c r="I83" s="11">
        <f>IF($B83="","",$B83+60)</f>
        <v/>
      </c>
      <c r="J83" s="8">
        <f>IF($B83="","",IF($G83&lt;&gt;"",IF(AND($H83&lt;&gt;"",$H83&gt;$I83),"Generated LATE","Generated"),IF(TODAY()&gt;$I83,"OVERDUE","Due in "&amp;($I83-TODAY())&amp;" d")))</f>
        <v/>
      </c>
    </row>
    <row r="84">
      <c r="A84" s="8">
        <f>IF($B84="","",ROW()-5)</f>
        <v/>
      </c>
      <c r="B84" s="9" t="n"/>
      <c r="C84" s="10" t="n"/>
      <c r="D84" s="10" t="n"/>
      <c r="E84" s="10" t="n"/>
      <c r="F84" s="10" t="n"/>
      <c r="G84" s="10" t="n"/>
      <c r="H84" s="9" t="n"/>
      <c r="I84" s="11">
        <f>IF($B84="","",$B84+60)</f>
        <v/>
      </c>
      <c r="J84" s="8">
        <f>IF($B84="","",IF($G84&lt;&gt;"",IF(AND($H84&lt;&gt;"",$H84&gt;$I84),"Generated LATE","Generated"),IF(TODAY()&gt;$I84,"OVERDUE","Due in "&amp;($I84-TODAY())&amp;" d")))</f>
        <v/>
      </c>
    </row>
    <row r="85">
      <c r="A85" s="8">
        <f>IF($B85="","",ROW()-5)</f>
        <v/>
      </c>
      <c r="B85" s="9" t="n"/>
      <c r="C85" s="10" t="n"/>
      <c r="D85" s="10" t="n"/>
      <c r="E85" s="10" t="n"/>
      <c r="F85" s="10" t="n"/>
      <c r="G85" s="10" t="n"/>
      <c r="H85" s="9" t="n"/>
      <c r="I85" s="11">
        <f>IF($B85="","",$B85+60)</f>
        <v/>
      </c>
      <c r="J85" s="8">
        <f>IF($B85="","",IF($G85&lt;&gt;"",IF(AND($H85&lt;&gt;"",$H85&gt;$I85),"Generated LATE","Generated"),IF(TODAY()&gt;$I85,"OVERDUE","Due in "&amp;($I85-TODAY())&amp;" d")))</f>
        <v/>
      </c>
    </row>
    <row r="86">
      <c r="A86" s="8">
        <f>IF($B86="","",ROW()-5)</f>
        <v/>
      </c>
      <c r="B86" s="9" t="n"/>
      <c r="C86" s="10" t="n"/>
      <c r="D86" s="10" t="n"/>
      <c r="E86" s="10" t="n"/>
      <c r="F86" s="10" t="n"/>
      <c r="G86" s="10" t="n"/>
      <c r="H86" s="9" t="n"/>
      <c r="I86" s="11">
        <f>IF($B86="","",$B86+60)</f>
        <v/>
      </c>
      <c r="J86" s="8">
        <f>IF($B86="","",IF($G86&lt;&gt;"",IF(AND($H86&lt;&gt;"",$H86&gt;$I86),"Generated LATE","Generated"),IF(TODAY()&gt;$I86,"OVERDUE","Due in "&amp;($I86-TODAY())&amp;" d")))</f>
        <v/>
      </c>
    </row>
    <row r="87">
      <c r="A87" s="8">
        <f>IF($B87="","",ROW()-5)</f>
        <v/>
      </c>
      <c r="B87" s="9" t="n"/>
      <c r="C87" s="10" t="n"/>
      <c r="D87" s="10" t="n"/>
      <c r="E87" s="10" t="n"/>
      <c r="F87" s="10" t="n"/>
      <c r="G87" s="10" t="n"/>
      <c r="H87" s="9" t="n"/>
      <c r="I87" s="11">
        <f>IF($B87="","",$B87+60)</f>
        <v/>
      </c>
      <c r="J87" s="8">
        <f>IF($B87="","",IF($G87&lt;&gt;"",IF(AND($H87&lt;&gt;"",$H87&gt;$I87),"Generated LATE","Generated"),IF(TODAY()&gt;$I87,"OVERDUE","Due in "&amp;($I87-TODAY())&amp;" d")))</f>
        <v/>
      </c>
    </row>
    <row r="88">
      <c r="A88" s="8">
        <f>IF($B88="","",ROW()-5)</f>
        <v/>
      </c>
      <c r="B88" s="9" t="n"/>
      <c r="C88" s="10" t="n"/>
      <c r="D88" s="10" t="n"/>
      <c r="E88" s="10" t="n"/>
      <c r="F88" s="10" t="n"/>
      <c r="G88" s="10" t="n"/>
      <c r="H88" s="9" t="n"/>
      <c r="I88" s="11">
        <f>IF($B88="","",$B88+60)</f>
        <v/>
      </c>
      <c r="J88" s="8">
        <f>IF($B88="","",IF($G88&lt;&gt;"",IF(AND($H88&lt;&gt;"",$H88&gt;$I88),"Generated LATE","Generated"),IF(TODAY()&gt;$I88,"OVERDUE","Due in "&amp;($I88-TODAY())&amp;" d")))</f>
        <v/>
      </c>
    </row>
    <row r="89">
      <c r="A89" s="8">
        <f>IF($B89="","",ROW()-5)</f>
        <v/>
      </c>
      <c r="B89" s="9" t="n"/>
      <c r="C89" s="10" t="n"/>
      <c r="D89" s="10" t="n"/>
      <c r="E89" s="10" t="n"/>
      <c r="F89" s="10" t="n"/>
      <c r="G89" s="10" t="n"/>
      <c r="H89" s="9" t="n"/>
      <c r="I89" s="11">
        <f>IF($B89="","",$B89+60)</f>
        <v/>
      </c>
      <c r="J89" s="8">
        <f>IF($B89="","",IF($G89&lt;&gt;"",IF(AND($H89&lt;&gt;"",$H89&gt;$I89),"Generated LATE","Generated"),IF(TODAY()&gt;$I89,"OVERDUE","Due in "&amp;($I89-TODAY())&amp;" d")))</f>
        <v/>
      </c>
    </row>
    <row r="90">
      <c r="A90" s="8">
        <f>IF($B90="","",ROW()-5)</f>
        <v/>
      </c>
      <c r="B90" s="9" t="n"/>
      <c r="C90" s="10" t="n"/>
      <c r="D90" s="10" t="n"/>
      <c r="E90" s="10" t="n"/>
      <c r="F90" s="10" t="n"/>
      <c r="G90" s="10" t="n"/>
      <c r="H90" s="9" t="n"/>
      <c r="I90" s="11">
        <f>IF($B90="","",$B90+60)</f>
        <v/>
      </c>
      <c r="J90" s="8">
        <f>IF($B90="","",IF($G90&lt;&gt;"",IF(AND($H90&lt;&gt;"",$H90&gt;$I90),"Generated LATE","Generated"),IF(TODAY()&gt;$I90,"OVERDUE","Due in "&amp;($I90-TODAY())&amp;" d")))</f>
        <v/>
      </c>
    </row>
    <row r="91">
      <c r="A91" s="8">
        <f>IF($B91="","",ROW()-5)</f>
        <v/>
      </c>
      <c r="B91" s="9" t="n"/>
      <c r="C91" s="10" t="n"/>
      <c r="D91" s="10" t="n"/>
      <c r="E91" s="10" t="n"/>
      <c r="F91" s="10" t="n"/>
      <c r="G91" s="10" t="n"/>
      <c r="H91" s="9" t="n"/>
      <c r="I91" s="11">
        <f>IF($B91="","",$B91+60)</f>
        <v/>
      </c>
      <c r="J91" s="8">
        <f>IF($B91="","",IF($G91&lt;&gt;"",IF(AND($H91&lt;&gt;"",$H91&gt;$I91),"Generated LATE","Generated"),IF(TODAY()&gt;$I91,"OVERDUE","Due in "&amp;($I91-TODAY())&amp;" d")))</f>
        <v/>
      </c>
    </row>
    <row r="92">
      <c r="A92" s="8">
        <f>IF($B92="","",ROW()-5)</f>
        <v/>
      </c>
      <c r="B92" s="9" t="n"/>
      <c r="C92" s="10" t="n"/>
      <c r="D92" s="10" t="n"/>
      <c r="E92" s="10" t="n"/>
      <c r="F92" s="10" t="n"/>
      <c r="G92" s="10" t="n"/>
      <c r="H92" s="9" t="n"/>
      <c r="I92" s="11">
        <f>IF($B92="","",$B92+60)</f>
        <v/>
      </c>
      <c r="J92" s="8">
        <f>IF($B92="","",IF($G92&lt;&gt;"",IF(AND($H92&lt;&gt;"",$H92&gt;$I92),"Generated LATE","Generated"),IF(TODAY()&gt;$I92,"OVERDUE","Due in "&amp;($I92-TODAY())&amp;" d")))</f>
        <v/>
      </c>
    </row>
    <row r="93">
      <c r="A93" s="8">
        <f>IF($B93="","",ROW()-5)</f>
        <v/>
      </c>
      <c r="B93" s="9" t="n"/>
      <c r="C93" s="10" t="n"/>
      <c r="D93" s="10" t="n"/>
      <c r="E93" s="10" t="n"/>
      <c r="F93" s="10" t="n"/>
      <c r="G93" s="10" t="n"/>
      <c r="H93" s="9" t="n"/>
      <c r="I93" s="11">
        <f>IF($B93="","",$B93+60)</f>
        <v/>
      </c>
      <c r="J93" s="8">
        <f>IF($B93="","",IF($G93&lt;&gt;"",IF(AND($H93&lt;&gt;"",$H93&gt;$I93),"Generated LATE","Generated"),IF(TODAY()&gt;$I93,"OVERDUE","Due in "&amp;($I93-TODAY())&amp;" d")))</f>
        <v/>
      </c>
    </row>
    <row r="94">
      <c r="A94" s="8">
        <f>IF($B94="","",ROW()-5)</f>
        <v/>
      </c>
      <c r="B94" s="9" t="n"/>
      <c r="C94" s="10" t="n"/>
      <c r="D94" s="10" t="n"/>
      <c r="E94" s="10" t="n"/>
      <c r="F94" s="10" t="n"/>
      <c r="G94" s="10" t="n"/>
      <c r="H94" s="9" t="n"/>
      <c r="I94" s="11">
        <f>IF($B94="","",$B94+60)</f>
        <v/>
      </c>
      <c r="J94" s="8">
        <f>IF($B94="","",IF($G94&lt;&gt;"",IF(AND($H94&lt;&gt;"",$H94&gt;$I94),"Generated LATE","Generated"),IF(TODAY()&gt;$I94,"OVERDUE","Due in "&amp;($I94-TODAY())&amp;" d")))</f>
        <v/>
      </c>
    </row>
    <row r="95">
      <c r="A95" s="8">
        <f>IF($B95="","",ROW()-5)</f>
        <v/>
      </c>
      <c r="B95" s="9" t="n"/>
      <c r="C95" s="10" t="n"/>
      <c r="D95" s="10" t="n"/>
      <c r="E95" s="10" t="n"/>
      <c r="F95" s="10" t="n"/>
      <c r="G95" s="10" t="n"/>
      <c r="H95" s="9" t="n"/>
      <c r="I95" s="11">
        <f>IF($B95="","",$B95+60)</f>
        <v/>
      </c>
      <c r="J95" s="8">
        <f>IF($B95="","",IF($G95&lt;&gt;"",IF(AND($H95&lt;&gt;"",$H95&gt;$I95),"Generated LATE","Generated"),IF(TODAY()&gt;$I95,"OVERDUE","Due in "&amp;($I95-TODAY())&amp;" d")))</f>
        <v/>
      </c>
    </row>
    <row r="96">
      <c r="A96" s="8">
        <f>IF($B96="","",ROW()-5)</f>
        <v/>
      </c>
      <c r="B96" s="9" t="n"/>
      <c r="C96" s="10" t="n"/>
      <c r="D96" s="10" t="n"/>
      <c r="E96" s="10" t="n"/>
      <c r="F96" s="10" t="n"/>
      <c r="G96" s="10" t="n"/>
      <c r="H96" s="9" t="n"/>
      <c r="I96" s="11">
        <f>IF($B96="","",$B96+60)</f>
        <v/>
      </c>
      <c r="J96" s="8">
        <f>IF($B96="","",IF($G96&lt;&gt;"",IF(AND($H96&lt;&gt;"",$H96&gt;$I96),"Generated LATE","Generated"),IF(TODAY()&gt;$I96,"OVERDUE","Due in "&amp;($I96-TODAY())&amp;" d")))</f>
        <v/>
      </c>
    </row>
    <row r="97">
      <c r="A97" s="8">
        <f>IF($B97="","",ROW()-5)</f>
        <v/>
      </c>
      <c r="B97" s="9" t="n"/>
      <c r="C97" s="10" t="n"/>
      <c r="D97" s="10" t="n"/>
      <c r="E97" s="10" t="n"/>
      <c r="F97" s="10" t="n"/>
      <c r="G97" s="10" t="n"/>
      <c r="H97" s="9" t="n"/>
      <c r="I97" s="11">
        <f>IF($B97="","",$B97+60)</f>
        <v/>
      </c>
      <c r="J97" s="8">
        <f>IF($B97="","",IF($G97&lt;&gt;"",IF(AND($H97&lt;&gt;"",$H97&gt;$I97),"Generated LATE","Generated"),IF(TODAY()&gt;$I97,"OVERDUE","Due in "&amp;($I97-TODAY())&amp;" d")))</f>
        <v/>
      </c>
    </row>
    <row r="98">
      <c r="A98" s="8">
        <f>IF($B98="","",ROW()-5)</f>
        <v/>
      </c>
      <c r="B98" s="9" t="n"/>
      <c r="C98" s="10" t="n"/>
      <c r="D98" s="10" t="n"/>
      <c r="E98" s="10" t="n"/>
      <c r="F98" s="10" t="n"/>
      <c r="G98" s="10" t="n"/>
      <c r="H98" s="9" t="n"/>
      <c r="I98" s="11">
        <f>IF($B98="","",$B98+60)</f>
        <v/>
      </c>
      <c r="J98" s="8">
        <f>IF($B98="","",IF($G98&lt;&gt;"",IF(AND($H98&lt;&gt;"",$H98&gt;$I98),"Generated LATE","Generated"),IF(TODAY()&gt;$I98,"OVERDUE","Due in "&amp;($I98-TODAY())&amp;" d")))</f>
        <v/>
      </c>
    </row>
    <row r="99">
      <c r="A99" s="8">
        <f>IF($B99="","",ROW()-5)</f>
        <v/>
      </c>
      <c r="B99" s="9" t="n"/>
      <c r="C99" s="10" t="n"/>
      <c r="D99" s="10" t="n"/>
      <c r="E99" s="10" t="n"/>
      <c r="F99" s="10" t="n"/>
      <c r="G99" s="10" t="n"/>
      <c r="H99" s="9" t="n"/>
      <c r="I99" s="11">
        <f>IF($B99="","",$B99+60)</f>
        <v/>
      </c>
      <c r="J99" s="8">
        <f>IF($B99="","",IF($G99&lt;&gt;"",IF(AND($H99&lt;&gt;"",$H99&gt;$I99),"Generated LATE","Generated"),IF(TODAY()&gt;$I99,"OVERDUE","Due in "&amp;($I99-TODAY())&amp;" d")))</f>
        <v/>
      </c>
    </row>
    <row r="100">
      <c r="A100" s="8">
        <f>IF($B100="","",ROW()-5)</f>
        <v/>
      </c>
      <c r="B100" s="9" t="n"/>
      <c r="C100" s="10" t="n"/>
      <c r="D100" s="10" t="n"/>
      <c r="E100" s="10" t="n"/>
      <c r="F100" s="10" t="n"/>
      <c r="G100" s="10" t="n"/>
      <c r="H100" s="9" t="n"/>
      <c r="I100" s="11">
        <f>IF($B100="","",$B100+60)</f>
        <v/>
      </c>
      <c r="J100" s="8">
        <f>IF($B100="","",IF($G100&lt;&gt;"",IF(AND($H100&lt;&gt;"",$H100&gt;$I100),"Generated LATE","Generated"),IF(TODAY()&gt;$I100,"OVERDUE","Due in "&amp;($I100-TODAY())&amp;" d")))</f>
        <v/>
      </c>
    </row>
    <row r="101">
      <c r="A101" s="8">
        <f>IF($B101="","",ROW()-5)</f>
        <v/>
      </c>
      <c r="B101" s="9" t="n"/>
      <c r="C101" s="10" t="n"/>
      <c r="D101" s="10" t="n"/>
      <c r="E101" s="10" t="n"/>
      <c r="F101" s="10" t="n"/>
      <c r="G101" s="10" t="n"/>
      <c r="H101" s="9" t="n"/>
      <c r="I101" s="11">
        <f>IF($B101="","",$B101+60)</f>
        <v/>
      </c>
      <c r="J101" s="8">
        <f>IF($B101="","",IF($G101&lt;&gt;"",IF(AND($H101&lt;&gt;"",$H101&gt;$I101),"Generated LATE","Generated"),IF(TODAY()&gt;$I101,"OVERDUE","Due in "&amp;($I101-TODAY())&amp;" d")))</f>
        <v/>
      </c>
    </row>
    <row r="102">
      <c r="A102" s="8">
        <f>IF($B102="","",ROW()-5)</f>
        <v/>
      </c>
      <c r="B102" s="9" t="n"/>
      <c r="C102" s="10" t="n"/>
      <c r="D102" s="10" t="n"/>
      <c r="E102" s="10" t="n"/>
      <c r="F102" s="10" t="n"/>
      <c r="G102" s="10" t="n"/>
      <c r="H102" s="9" t="n"/>
      <c r="I102" s="11">
        <f>IF($B102="","",$B102+60)</f>
        <v/>
      </c>
      <c r="J102" s="8">
        <f>IF($B102="","",IF($G102&lt;&gt;"",IF(AND($H102&lt;&gt;"",$H102&gt;$I102),"Generated LATE","Generated"),IF(TODAY()&gt;$I102,"OVERDUE","Due in "&amp;($I102-TODAY())&amp;" d")))</f>
        <v/>
      </c>
    </row>
    <row r="103">
      <c r="A103" s="8">
        <f>IF($B103="","",ROW()-5)</f>
        <v/>
      </c>
      <c r="B103" s="9" t="n"/>
      <c r="C103" s="10" t="n"/>
      <c r="D103" s="10" t="n"/>
      <c r="E103" s="10" t="n"/>
      <c r="F103" s="10" t="n"/>
      <c r="G103" s="10" t="n"/>
      <c r="H103" s="9" t="n"/>
      <c r="I103" s="11">
        <f>IF($B103="","",$B103+60)</f>
        <v/>
      </c>
      <c r="J103" s="8">
        <f>IF($B103="","",IF($G103&lt;&gt;"",IF(AND($H103&lt;&gt;"",$H103&gt;$I103),"Generated LATE","Generated"),IF(TODAY()&gt;$I103,"OVERDUE","Due in "&amp;($I103-TODAY())&amp;" d")))</f>
        <v/>
      </c>
    </row>
    <row r="104">
      <c r="A104" s="8">
        <f>IF($B104="","",ROW()-5)</f>
        <v/>
      </c>
      <c r="B104" s="9" t="n"/>
      <c r="C104" s="10" t="n"/>
      <c r="D104" s="10" t="n"/>
      <c r="E104" s="10" t="n"/>
      <c r="F104" s="10" t="n"/>
      <c r="G104" s="10" t="n"/>
      <c r="H104" s="9" t="n"/>
      <c r="I104" s="11">
        <f>IF($B104="","",$B104+60)</f>
        <v/>
      </c>
      <c r="J104" s="8">
        <f>IF($B104="","",IF($G104&lt;&gt;"",IF(AND($H104&lt;&gt;"",$H104&gt;$I104),"Generated LATE","Generated"),IF(TODAY()&gt;$I104,"OVERDUE","Due in "&amp;($I104-TODAY())&amp;" d")))</f>
        <v/>
      </c>
    </row>
    <row r="105">
      <c r="A105" s="8">
        <f>IF($B105="","",ROW()-5)</f>
        <v/>
      </c>
      <c r="B105" s="9" t="n"/>
      <c r="C105" s="10" t="n"/>
      <c r="D105" s="10" t="n"/>
      <c r="E105" s="10" t="n"/>
      <c r="F105" s="10" t="n"/>
      <c r="G105" s="10" t="n"/>
      <c r="H105" s="9" t="n"/>
      <c r="I105" s="11">
        <f>IF($B105="","",$B105+60)</f>
        <v/>
      </c>
      <c r="J105" s="8">
        <f>IF($B105="","",IF($G105&lt;&gt;"",IF(AND($H105&lt;&gt;"",$H105&gt;$I105),"Generated LATE","Generated"),IF(TODAY()&gt;$I105,"OVERDUE","Due in "&amp;($I105-TODAY())&amp;" d")))</f>
        <v/>
      </c>
    </row>
    <row r="106">
      <c r="A106" s="8">
        <f>IF($B106="","",ROW()-5)</f>
        <v/>
      </c>
      <c r="B106" s="9" t="n"/>
      <c r="C106" s="10" t="n"/>
      <c r="D106" s="10" t="n"/>
      <c r="E106" s="10" t="n"/>
      <c r="F106" s="10" t="n"/>
      <c r="G106" s="10" t="n"/>
      <c r="H106" s="9" t="n"/>
      <c r="I106" s="11">
        <f>IF($B106="","",$B106+60)</f>
        <v/>
      </c>
      <c r="J106" s="8">
        <f>IF($B106="","",IF($G106&lt;&gt;"",IF(AND($H106&lt;&gt;"",$H106&gt;$I106),"Generated LATE","Generated"),IF(TODAY()&gt;$I106,"OVERDUE","Due in "&amp;($I106-TODAY())&amp;" d")))</f>
        <v/>
      </c>
    </row>
    <row r="107">
      <c r="A107" s="8">
        <f>IF($B107="","",ROW()-5)</f>
        <v/>
      </c>
      <c r="B107" s="9" t="n"/>
      <c r="C107" s="10" t="n"/>
      <c r="D107" s="10" t="n"/>
      <c r="E107" s="10" t="n"/>
      <c r="F107" s="10" t="n"/>
      <c r="G107" s="10" t="n"/>
      <c r="H107" s="9" t="n"/>
      <c r="I107" s="11">
        <f>IF($B107="","",$B107+60)</f>
        <v/>
      </c>
      <c r="J107" s="8">
        <f>IF($B107="","",IF($G107&lt;&gt;"",IF(AND($H107&lt;&gt;"",$H107&gt;$I107),"Generated LATE","Generated"),IF(TODAY()&gt;$I107,"OVERDUE","Due in "&amp;($I107-TODAY())&amp;" d")))</f>
        <v/>
      </c>
    </row>
    <row r="108">
      <c r="A108" s="8">
        <f>IF($B108="","",ROW()-5)</f>
        <v/>
      </c>
      <c r="B108" s="9" t="n"/>
      <c r="C108" s="10" t="n"/>
      <c r="D108" s="10" t="n"/>
      <c r="E108" s="10" t="n"/>
      <c r="F108" s="10" t="n"/>
      <c r="G108" s="10" t="n"/>
      <c r="H108" s="9" t="n"/>
      <c r="I108" s="11">
        <f>IF($B108="","",$B108+60)</f>
        <v/>
      </c>
      <c r="J108" s="8">
        <f>IF($B108="","",IF($G108&lt;&gt;"",IF(AND($H108&lt;&gt;"",$H108&gt;$I108),"Generated LATE","Generated"),IF(TODAY()&gt;$I108,"OVERDUE","Due in "&amp;($I108-TODAY())&amp;" d")))</f>
        <v/>
      </c>
    </row>
    <row r="109">
      <c r="A109" s="8">
        <f>IF($B109="","",ROW()-5)</f>
        <v/>
      </c>
      <c r="B109" s="9" t="n"/>
      <c r="C109" s="10" t="n"/>
      <c r="D109" s="10" t="n"/>
      <c r="E109" s="10" t="n"/>
      <c r="F109" s="10" t="n"/>
      <c r="G109" s="10" t="n"/>
      <c r="H109" s="9" t="n"/>
      <c r="I109" s="11">
        <f>IF($B109="","",$B109+60)</f>
        <v/>
      </c>
      <c r="J109" s="8">
        <f>IF($B109="","",IF($G109&lt;&gt;"",IF(AND($H109&lt;&gt;"",$H109&gt;$I109),"Generated LATE","Generated"),IF(TODAY()&gt;$I109,"OVERDUE","Due in "&amp;($I109-TODAY())&amp;" d")))</f>
        <v/>
      </c>
    </row>
    <row r="110">
      <c r="A110" s="8">
        <f>IF($B110="","",ROW()-5)</f>
        <v/>
      </c>
      <c r="B110" s="9" t="n"/>
      <c r="C110" s="10" t="n"/>
      <c r="D110" s="10" t="n"/>
      <c r="E110" s="10" t="n"/>
      <c r="F110" s="10" t="n"/>
      <c r="G110" s="10" t="n"/>
      <c r="H110" s="9" t="n"/>
      <c r="I110" s="11">
        <f>IF($B110="","",$B110+60)</f>
        <v/>
      </c>
      <c r="J110" s="8">
        <f>IF($B110="","",IF($G110&lt;&gt;"",IF(AND($H110&lt;&gt;"",$H110&gt;$I110),"Generated LATE","Generated"),IF(TODAY()&gt;$I110,"OVERDUE","Due in "&amp;($I110-TODAY())&amp;" d")))</f>
        <v/>
      </c>
    </row>
    <row r="111">
      <c r="A111" s="8">
        <f>IF($B111="","",ROW()-5)</f>
        <v/>
      </c>
      <c r="B111" s="9" t="n"/>
      <c r="C111" s="10" t="n"/>
      <c r="D111" s="10" t="n"/>
      <c r="E111" s="10" t="n"/>
      <c r="F111" s="10" t="n"/>
      <c r="G111" s="10" t="n"/>
      <c r="H111" s="9" t="n"/>
      <c r="I111" s="11">
        <f>IF($B111="","",$B111+60)</f>
        <v/>
      </c>
      <c r="J111" s="8">
        <f>IF($B111="","",IF($G111&lt;&gt;"",IF(AND($H111&lt;&gt;"",$H111&gt;$I111),"Generated LATE","Generated"),IF(TODAY()&gt;$I111,"OVERDUE","Due in "&amp;($I111-TODAY())&amp;" d")))</f>
        <v/>
      </c>
    </row>
    <row r="112">
      <c r="A112" s="8">
        <f>IF($B112="","",ROW()-5)</f>
        <v/>
      </c>
      <c r="B112" s="9" t="n"/>
      <c r="C112" s="10" t="n"/>
      <c r="D112" s="10" t="n"/>
      <c r="E112" s="10" t="n"/>
      <c r="F112" s="10" t="n"/>
      <c r="G112" s="10" t="n"/>
      <c r="H112" s="9" t="n"/>
      <c r="I112" s="11">
        <f>IF($B112="","",$B112+60)</f>
        <v/>
      </c>
      <c r="J112" s="8">
        <f>IF($B112="","",IF($G112&lt;&gt;"",IF(AND($H112&lt;&gt;"",$H112&gt;$I112),"Generated LATE","Generated"),IF(TODAY()&gt;$I112,"OVERDUE","Due in "&amp;($I112-TODAY())&amp;" d")))</f>
        <v/>
      </c>
    </row>
    <row r="113">
      <c r="A113" s="8">
        <f>IF($B113="","",ROW()-5)</f>
        <v/>
      </c>
      <c r="B113" s="9" t="n"/>
      <c r="C113" s="10" t="n"/>
      <c r="D113" s="10" t="n"/>
      <c r="E113" s="10" t="n"/>
      <c r="F113" s="10" t="n"/>
      <c r="G113" s="10" t="n"/>
      <c r="H113" s="9" t="n"/>
      <c r="I113" s="11">
        <f>IF($B113="","",$B113+60)</f>
        <v/>
      </c>
      <c r="J113" s="8">
        <f>IF($B113="","",IF($G113&lt;&gt;"",IF(AND($H113&lt;&gt;"",$H113&gt;$I113),"Generated LATE","Generated"),IF(TODAY()&gt;$I113,"OVERDUE","Due in "&amp;($I113-TODAY())&amp;" d")))</f>
        <v/>
      </c>
    </row>
    <row r="114">
      <c r="A114" s="8">
        <f>IF($B114="","",ROW()-5)</f>
        <v/>
      </c>
      <c r="B114" s="9" t="n"/>
      <c r="C114" s="10" t="n"/>
      <c r="D114" s="10" t="n"/>
      <c r="E114" s="10" t="n"/>
      <c r="F114" s="10" t="n"/>
      <c r="G114" s="10" t="n"/>
      <c r="H114" s="9" t="n"/>
      <c r="I114" s="11">
        <f>IF($B114="","",$B114+60)</f>
        <v/>
      </c>
      <c r="J114" s="8">
        <f>IF($B114="","",IF($G114&lt;&gt;"",IF(AND($H114&lt;&gt;"",$H114&gt;$I114),"Generated LATE","Generated"),IF(TODAY()&gt;$I114,"OVERDUE","Due in "&amp;($I114-TODAY())&amp;" d")))</f>
        <v/>
      </c>
    </row>
    <row r="115">
      <c r="A115" s="8">
        <f>IF($B115="","",ROW()-5)</f>
        <v/>
      </c>
      <c r="B115" s="9" t="n"/>
      <c r="C115" s="10" t="n"/>
      <c r="D115" s="10" t="n"/>
      <c r="E115" s="10" t="n"/>
      <c r="F115" s="10" t="n"/>
      <c r="G115" s="10" t="n"/>
      <c r="H115" s="9" t="n"/>
      <c r="I115" s="11">
        <f>IF($B115="","",$B115+60)</f>
        <v/>
      </c>
      <c r="J115" s="8">
        <f>IF($B115="","",IF($G115&lt;&gt;"",IF(AND($H115&lt;&gt;"",$H115&gt;$I115),"Generated LATE","Generated"),IF(TODAY()&gt;$I115,"OVERDUE","Due in "&amp;($I115-TODAY())&amp;" d")))</f>
        <v/>
      </c>
    </row>
    <row r="116">
      <c r="A116" s="8">
        <f>IF($B116="","",ROW()-5)</f>
        <v/>
      </c>
      <c r="B116" s="9" t="n"/>
      <c r="C116" s="10" t="n"/>
      <c r="D116" s="10" t="n"/>
      <c r="E116" s="10" t="n"/>
      <c r="F116" s="10" t="n"/>
      <c r="G116" s="10" t="n"/>
      <c r="H116" s="9" t="n"/>
      <c r="I116" s="11">
        <f>IF($B116="","",$B116+60)</f>
        <v/>
      </c>
      <c r="J116" s="8">
        <f>IF($B116="","",IF($G116&lt;&gt;"",IF(AND($H116&lt;&gt;"",$H116&gt;$I116),"Generated LATE","Generated"),IF(TODAY()&gt;$I116,"OVERDUE","Due in "&amp;($I116-TODAY())&amp;" d")))</f>
        <v/>
      </c>
    </row>
    <row r="117">
      <c r="A117" s="8">
        <f>IF($B117="","",ROW()-5)</f>
        <v/>
      </c>
      <c r="B117" s="9" t="n"/>
      <c r="C117" s="10" t="n"/>
      <c r="D117" s="10" t="n"/>
      <c r="E117" s="10" t="n"/>
      <c r="F117" s="10" t="n"/>
      <c r="G117" s="10" t="n"/>
      <c r="H117" s="9" t="n"/>
      <c r="I117" s="11">
        <f>IF($B117="","",$B117+60)</f>
        <v/>
      </c>
      <c r="J117" s="8">
        <f>IF($B117="","",IF($G117&lt;&gt;"",IF(AND($H117&lt;&gt;"",$H117&gt;$I117),"Generated LATE","Generated"),IF(TODAY()&gt;$I117,"OVERDUE","Due in "&amp;($I117-TODAY())&amp;" d")))</f>
        <v/>
      </c>
    </row>
    <row r="118">
      <c r="A118" s="8">
        <f>IF($B118="","",ROW()-5)</f>
        <v/>
      </c>
      <c r="B118" s="9" t="n"/>
      <c r="C118" s="10" t="n"/>
      <c r="D118" s="10" t="n"/>
      <c r="E118" s="10" t="n"/>
      <c r="F118" s="10" t="n"/>
      <c r="G118" s="10" t="n"/>
      <c r="H118" s="9" t="n"/>
      <c r="I118" s="11">
        <f>IF($B118="","",$B118+60)</f>
        <v/>
      </c>
      <c r="J118" s="8">
        <f>IF($B118="","",IF($G118&lt;&gt;"",IF(AND($H118&lt;&gt;"",$H118&gt;$I118),"Generated LATE","Generated"),IF(TODAY()&gt;$I118,"OVERDUE","Due in "&amp;($I118-TODAY())&amp;" d")))</f>
        <v/>
      </c>
    </row>
    <row r="119">
      <c r="A119" s="8">
        <f>IF($B119="","",ROW()-5)</f>
        <v/>
      </c>
      <c r="B119" s="9" t="n"/>
      <c r="C119" s="10" t="n"/>
      <c r="D119" s="10" t="n"/>
      <c r="E119" s="10" t="n"/>
      <c r="F119" s="10" t="n"/>
      <c r="G119" s="10" t="n"/>
      <c r="H119" s="9" t="n"/>
      <c r="I119" s="11">
        <f>IF($B119="","",$B119+60)</f>
        <v/>
      </c>
      <c r="J119" s="8">
        <f>IF($B119="","",IF($G119&lt;&gt;"",IF(AND($H119&lt;&gt;"",$H119&gt;$I119),"Generated LATE","Generated"),IF(TODAY()&gt;$I119,"OVERDUE","Due in "&amp;($I119-TODAY())&amp;" d")))</f>
        <v/>
      </c>
    </row>
    <row r="120">
      <c r="A120" s="8">
        <f>IF($B120="","",ROW()-5)</f>
        <v/>
      </c>
      <c r="B120" s="9" t="n"/>
      <c r="C120" s="10" t="n"/>
      <c r="D120" s="10" t="n"/>
      <c r="E120" s="10" t="n"/>
      <c r="F120" s="10" t="n"/>
      <c r="G120" s="10" t="n"/>
      <c r="H120" s="9" t="n"/>
      <c r="I120" s="11">
        <f>IF($B120="","",$B120+60)</f>
        <v/>
      </c>
      <c r="J120" s="8">
        <f>IF($B120="","",IF($G120&lt;&gt;"",IF(AND($H120&lt;&gt;"",$H120&gt;$I120),"Generated LATE","Generated"),IF(TODAY()&gt;$I120,"OVERDUE","Due in "&amp;($I120-TODAY())&amp;" d")))</f>
        <v/>
      </c>
    </row>
    <row r="121">
      <c r="A121" s="8">
        <f>IF($B121="","",ROW()-5)</f>
        <v/>
      </c>
      <c r="B121" s="9" t="n"/>
      <c r="C121" s="10" t="n"/>
      <c r="D121" s="10" t="n"/>
      <c r="E121" s="10" t="n"/>
      <c r="F121" s="10" t="n"/>
      <c r="G121" s="10" t="n"/>
      <c r="H121" s="9" t="n"/>
      <c r="I121" s="11">
        <f>IF($B121="","",$B121+60)</f>
        <v/>
      </c>
      <c r="J121" s="8">
        <f>IF($B121="","",IF($G121&lt;&gt;"",IF(AND($H121&lt;&gt;"",$H121&gt;$I121),"Generated LATE","Generated"),IF(TODAY()&gt;$I121,"OVERDUE","Due in "&amp;($I121-TODAY())&amp;" d")))</f>
        <v/>
      </c>
    </row>
    <row r="122">
      <c r="A122" s="8">
        <f>IF($B122="","",ROW()-5)</f>
        <v/>
      </c>
      <c r="B122" s="9" t="n"/>
      <c r="C122" s="10" t="n"/>
      <c r="D122" s="10" t="n"/>
      <c r="E122" s="10" t="n"/>
      <c r="F122" s="10" t="n"/>
      <c r="G122" s="10" t="n"/>
      <c r="H122" s="9" t="n"/>
      <c r="I122" s="11">
        <f>IF($B122="","",$B122+60)</f>
        <v/>
      </c>
      <c r="J122" s="8">
        <f>IF($B122="","",IF($G122&lt;&gt;"",IF(AND($H122&lt;&gt;"",$H122&gt;$I122),"Generated LATE","Generated"),IF(TODAY()&gt;$I122,"OVERDUE","Due in "&amp;($I122-TODAY())&amp;" d")))</f>
        <v/>
      </c>
    </row>
    <row r="123">
      <c r="A123" s="8">
        <f>IF($B123="","",ROW()-5)</f>
        <v/>
      </c>
      <c r="B123" s="9" t="n"/>
      <c r="C123" s="10" t="n"/>
      <c r="D123" s="10" t="n"/>
      <c r="E123" s="10" t="n"/>
      <c r="F123" s="10" t="n"/>
      <c r="G123" s="10" t="n"/>
      <c r="H123" s="9" t="n"/>
      <c r="I123" s="11">
        <f>IF($B123="","",$B123+60)</f>
        <v/>
      </c>
      <c r="J123" s="8">
        <f>IF($B123="","",IF($G123&lt;&gt;"",IF(AND($H123&lt;&gt;"",$H123&gt;$I123),"Generated LATE","Generated"),IF(TODAY()&gt;$I123,"OVERDUE","Due in "&amp;($I123-TODAY())&amp;" d")))</f>
        <v/>
      </c>
    </row>
    <row r="124">
      <c r="A124" s="8">
        <f>IF($B124="","",ROW()-5)</f>
        <v/>
      </c>
      <c r="B124" s="9" t="n"/>
      <c r="C124" s="10" t="n"/>
      <c r="D124" s="10" t="n"/>
      <c r="E124" s="10" t="n"/>
      <c r="F124" s="10" t="n"/>
      <c r="G124" s="10" t="n"/>
      <c r="H124" s="9" t="n"/>
      <c r="I124" s="11">
        <f>IF($B124="","",$B124+60)</f>
        <v/>
      </c>
      <c r="J124" s="8">
        <f>IF($B124="","",IF($G124&lt;&gt;"",IF(AND($H124&lt;&gt;"",$H124&gt;$I124),"Generated LATE","Generated"),IF(TODAY()&gt;$I124,"OVERDUE","Due in "&amp;($I124-TODAY())&amp;" d")))</f>
        <v/>
      </c>
    </row>
    <row r="125">
      <c r="A125" s="8">
        <f>IF($B125="","",ROW()-5)</f>
        <v/>
      </c>
      <c r="B125" s="9" t="n"/>
      <c r="C125" s="10" t="n"/>
      <c r="D125" s="10" t="n"/>
      <c r="E125" s="10" t="n"/>
      <c r="F125" s="10" t="n"/>
      <c r="G125" s="10" t="n"/>
      <c r="H125" s="9" t="n"/>
      <c r="I125" s="11">
        <f>IF($B125="","",$B125+60)</f>
        <v/>
      </c>
      <c r="J125" s="8">
        <f>IF($B125="","",IF($G125&lt;&gt;"",IF(AND($H125&lt;&gt;"",$H125&gt;$I125),"Generated LATE","Generated"),IF(TODAY()&gt;$I125,"OVERDUE","Due in "&amp;($I125-TODAY())&amp;" d")))</f>
        <v/>
      </c>
    </row>
    <row r="126">
      <c r="A126" s="8">
        <f>IF($B126="","",ROW()-5)</f>
        <v/>
      </c>
      <c r="B126" s="9" t="n"/>
      <c r="C126" s="10" t="n"/>
      <c r="D126" s="10" t="n"/>
      <c r="E126" s="10" t="n"/>
      <c r="F126" s="10" t="n"/>
      <c r="G126" s="10" t="n"/>
      <c r="H126" s="9" t="n"/>
      <c r="I126" s="11">
        <f>IF($B126="","",$B126+60)</f>
        <v/>
      </c>
      <c r="J126" s="8">
        <f>IF($B126="","",IF($G126&lt;&gt;"",IF(AND($H126&lt;&gt;"",$H126&gt;$I126),"Generated LATE","Generated"),IF(TODAY()&gt;$I126,"OVERDUE","Due in "&amp;($I126-TODAY())&amp;" d")))</f>
        <v/>
      </c>
    </row>
    <row r="127">
      <c r="A127" s="8">
        <f>IF($B127="","",ROW()-5)</f>
        <v/>
      </c>
      <c r="B127" s="9" t="n"/>
      <c r="C127" s="10" t="n"/>
      <c r="D127" s="10" t="n"/>
      <c r="E127" s="10" t="n"/>
      <c r="F127" s="10" t="n"/>
      <c r="G127" s="10" t="n"/>
      <c r="H127" s="9" t="n"/>
      <c r="I127" s="11">
        <f>IF($B127="","",$B127+60)</f>
        <v/>
      </c>
      <c r="J127" s="8">
        <f>IF($B127="","",IF($G127&lt;&gt;"",IF(AND($H127&lt;&gt;"",$H127&gt;$I127),"Generated LATE","Generated"),IF(TODAY()&gt;$I127,"OVERDUE","Due in "&amp;($I127-TODAY())&amp;" d")))</f>
        <v/>
      </c>
    </row>
    <row r="128">
      <c r="A128" s="8">
        <f>IF($B128="","",ROW()-5)</f>
        <v/>
      </c>
      <c r="B128" s="9" t="n"/>
      <c r="C128" s="10" t="n"/>
      <c r="D128" s="10" t="n"/>
      <c r="E128" s="10" t="n"/>
      <c r="F128" s="10" t="n"/>
      <c r="G128" s="10" t="n"/>
      <c r="H128" s="9" t="n"/>
      <c r="I128" s="11">
        <f>IF($B128="","",$B128+60)</f>
        <v/>
      </c>
      <c r="J128" s="8">
        <f>IF($B128="","",IF($G128&lt;&gt;"",IF(AND($H128&lt;&gt;"",$H128&gt;$I128),"Generated LATE","Generated"),IF(TODAY()&gt;$I128,"OVERDUE","Due in "&amp;($I128-TODAY())&amp;" d")))</f>
        <v/>
      </c>
    </row>
    <row r="129">
      <c r="A129" s="8">
        <f>IF($B129="","",ROW()-5)</f>
        <v/>
      </c>
      <c r="B129" s="9" t="n"/>
      <c r="C129" s="10" t="n"/>
      <c r="D129" s="10" t="n"/>
      <c r="E129" s="10" t="n"/>
      <c r="F129" s="10" t="n"/>
      <c r="G129" s="10" t="n"/>
      <c r="H129" s="9" t="n"/>
      <c r="I129" s="11">
        <f>IF($B129="","",$B129+60)</f>
        <v/>
      </c>
      <c r="J129" s="8">
        <f>IF($B129="","",IF($G129&lt;&gt;"",IF(AND($H129&lt;&gt;"",$H129&gt;$I129),"Generated LATE","Generated"),IF(TODAY()&gt;$I129,"OVERDUE","Due in "&amp;($I129-TODAY())&amp;" d")))</f>
        <v/>
      </c>
    </row>
    <row r="130">
      <c r="A130" s="8">
        <f>IF($B130="","",ROW()-5)</f>
        <v/>
      </c>
      <c r="B130" s="9" t="n"/>
      <c r="C130" s="10" t="n"/>
      <c r="D130" s="10" t="n"/>
      <c r="E130" s="10" t="n"/>
      <c r="F130" s="10" t="n"/>
      <c r="G130" s="10" t="n"/>
      <c r="H130" s="9" t="n"/>
      <c r="I130" s="11">
        <f>IF($B130="","",$B130+60)</f>
        <v/>
      </c>
      <c r="J130" s="8">
        <f>IF($B130="","",IF($G130&lt;&gt;"",IF(AND($H130&lt;&gt;"",$H130&gt;$I130),"Generated LATE","Generated"),IF(TODAY()&gt;$I130,"OVERDUE","Due in "&amp;($I130-TODAY())&amp;" d")))</f>
        <v/>
      </c>
    </row>
    <row r="131">
      <c r="A131" s="8">
        <f>IF($B131="","",ROW()-5)</f>
        <v/>
      </c>
      <c r="B131" s="9" t="n"/>
      <c r="C131" s="10" t="n"/>
      <c r="D131" s="10" t="n"/>
      <c r="E131" s="10" t="n"/>
      <c r="F131" s="10" t="n"/>
      <c r="G131" s="10" t="n"/>
      <c r="H131" s="9" t="n"/>
      <c r="I131" s="11">
        <f>IF($B131="","",$B131+60)</f>
        <v/>
      </c>
      <c r="J131" s="8">
        <f>IF($B131="","",IF($G131&lt;&gt;"",IF(AND($H131&lt;&gt;"",$H131&gt;$I131),"Generated LATE","Generated"),IF(TODAY()&gt;$I131,"OVERDUE","Due in "&amp;($I131-TODAY())&amp;" d")))</f>
        <v/>
      </c>
    </row>
    <row r="132">
      <c r="A132" s="8">
        <f>IF($B132="","",ROW()-5)</f>
        <v/>
      </c>
      <c r="B132" s="9" t="n"/>
      <c r="C132" s="10" t="n"/>
      <c r="D132" s="10" t="n"/>
      <c r="E132" s="10" t="n"/>
      <c r="F132" s="10" t="n"/>
      <c r="G132" s="10" t="n"/>
      <c r="H132" s="9" t="n"/>
      <c r="I132" s="11">
        <f>IF($B132="","",$B132+60)</f>
        <v/>
      </c>
      <c r="J132" s="8">
        <f>IF($B132="","",IF($G132&lt;&gt;"",IF(AND($H132&lt;&gt;"",$H132&gt;$I132),"Generated LATE","Generated"),IF(TODAY()&gt;$I132,"OVERDUE","Due in "&amp;($I132-TODAY())&amp;" d")))</f>
        <v/>
      </c>
    </row>
    <row r="133">
      <c r="A133" s="8">
        <f>IF($B133="","",ROW()-5)</f>
        <v/>
      </c>
      <c r="B133" s="9" t="n"/>
      <c r="C133" s="10" t="n"/>
      <c r="D133" s="10" t="n"/>
      <c r="E133" s="10" t="n"/>
      <c r="F133" s="10" t="n"/>
      <c r="G133" s="10" t="n"/>
      <c r="H133" s="9" t="n"/>
      <c r="I133" s="11">
        <f>IF($B133="","",$B133+60)</f>
        <v/>
      </c>
      <c r="J133" s="8">
        <f>IF($B133="","",IF($G133&lt;&gt;"",IF(AND($H133&lt;&gt;"",$H133&gt;$I133),"Generated LATE","Generated"),IF(TODAY()&gt;$I133,"OVERDUE","Due in "&amp;($I133-TODAY())&amp;" d")))</f>
        <v/>
      </c>
    </row>
    <row r="134">
      <c r="A134" s="8">
        <f>IF($B134="","",ROW()-5)</f>
        <v/>
      </c>
      <c r="B134" s="9" t="n"/>
      <c r="C134" s="10" t="n"/>
      <c r="D134" s="10" t="n"/>
      <c r="E134" s="10" t="n"/>
      <c r="F134" s="10" t="n"/>
      <c r="G134" s="10" t="n"/>
      <c r="H134" s="9" t="n"/>
      <c r="I134" s="11">
        <f>IF($B134="","",$B134+60)</f>
        <v/>
      </c>
      <c r="J134" s="8">
        <f>IF($B134="","",IF($G134&lt;&gt;"",IF(AND($H134&lt;&gt;"",$H134&gt;$I134),"Generated LATE","Generated"),IF(TODAY()&gt;$I134,"OVERDUE","Due in "&amp;($I134-TODAY())&amp;" d")))</f>
        <v/>
      </c>
    </row>
    <row r="135">
      <c r="A135" s="8">
        <f>IF($B135="","",ROW()-5)</f>
        <v/>
      </c>
      <c r="B135" s="9" t="n"/>
      <c r="C135" s="10" t="n"/>
      <c r="D135" s="10" t="n"/>
      <c r="E135" s="10" t="n"/>
      <c r="F135" s="10" t="n"/>
      <c r="G135" s="10" t="n"/>
      <c r="H135" s="9" t="n"/>
      <c r="I135" s="11">
        <f>IF($B135="","",$B135+60)</f>
        <v/>
      </c>
      <c r="J135" s="8">
        <f>IF($B135="","",IF($G135&lt;&gt;"",IF(AND($H135&lt;&gt;"",$H135&gt;$I135),"Generated LATE","Generated"),IF(TODAY()&gt;$I135,"OVERDUE","Due in "&amp;($I135-TODAY())&amp;" d")))</f>
        <v/>
      </c>
    </row>
    <row r="136">
      <c r="A136" s="8">
        <f>IF($B136="","",ROW()-5)</f>
        <v/>
      </c>
      <c r="B136" s="9" t="n"/>
      <c r="C136" s="10" t="n"/>
      <c r="D136" s="10" t="n"/>
      <c r="E136" s="10" t="n"/>
      <c r="F136" s="10" t="n"/>
      <c r="G136" s="10" t="n"/>
      <c r="H136" s="9" t="n"/>
      <c r="I136" s="11">
        <f>IF($B136="","",$B136+60)</f>
        <v/>
      </c>
      <c r="J136" s="8">
        <f>IF($B136="","",IF($G136&lt;&gt;"",IF(AND($H136&lt;&gt;"",$H136&gt;$I136),"Generated LATE","Generated"),IF(TODAY()&gt;$I136,"OVERDUE","Due in "&amp;($I136-TODAY())&amp;" d")))</f>
        <v/>
      </c>
    </row>
    <row r="137">
      <c r="A137" s="8">
        <f>IF($B137="","",ROW()-5)</f>
        <v/>
      </c>
      <c r="B137" s="9" t="n"/>
      <c r="C137" s="10" t="n"/>
      <c r="D137" s="10" t="n"/>
      <c r="E137" s="10" t="n"/>
      <c r="F137" s="10" t="n"/>
      <c r="G137" s="10" t="n"/>
      <c r="H137" s="9" t="n"/>
      <c r="I137" s="11">
        <f>IF($B137="","",$B137+60)</f>
        <v/>
      </c>
      <c r="J137" s="8">
        <f>IF($B137="","",IF($G137&lt;&gt;"",IF(AND($H137&lt;&gt;"",$H137&gt;$I137),"Generated LATE","Generated"),IF(TODAY()&gt;$I137,"OVERDUE","Due in "&amp;($I137-TODAY())&amp;" d")))</f>
        <v/>
      </c>
    </row>
    <row r="138">
      <c r="A138" s="8">
        <f>IF($B138="","",ROW()-5)</f>
        <v/>
      </c>
      <c r="B138" s="9" t="n"/>
      <c r="C138" s="10" t="n"/>
      <c r="D138" s="10" t="n"/>
      <c r="E138" s="10" t="n"/>
      <c r="F138" s="10" t="n"/>
      <c r="G138" s="10" t="n"/>
      <c r="H138" s="9" t="n"/>
      <c r="I138" s="11">
        <f>IF($B138="","",$B138+60)</f>
        <v/>
      </c>
      <c r="J138" s="8">
        <f>IF($B138="","",IF($G138&lt;&gt;"",IF(AND($H138&lt;&gt;"",$H138&gt;$I138),"Generated LATE","Generated"),IF(TODAY()&gt;$I138,"OVERDUE","Due in "&amp;($I138-TODAY())&amp;" d")))</f>
        <v/>
      </c>
    </row>
    <row r="139">
      <c r="A139" s="8">
        <f>IF($B139="","",ROW()-5)</f>
        <v/>
      </c>
      <c r="B139" s="9" t="n"/>
      <c r="C139" s="10" t="n"/>
      <c r="D139" s="10" t="n"/>
      <c r="E139" s="10" t="n"/>
      <c r="F139" s="10" t="n"/>
      <c r="G139" s="10" t="n"/>
      <c r="H139" s="9" t="n"/>
      <c r="I139" s="11">
        <f>IF($B139="","",$B139+60)</f>
        <v/>
      </c>
      <c r="J139" s="8">
        <f>IF($B139="","",IF($G139&lt;&gt;"",IF(AND($H139&lt;&gt;"",$H139&gt;$I139),"Generated LATE","Generated"),IF(TODAY()&gt;$I139,"OVERDUE","Due in "&amp;($I139-TODAY())&amp;" d")))</f>
        <v/>
      </c>
    </row>
    <row r="140">
      <c r="A140" s="8">
        <f>IF($B140="","",ROW()-5)</f>
        <v/>
      </c>
      <c r="B140" s="9" t="n"/>
      <c r="C140" s="10" t="n"/>
      <c r="D140" s="10" t="n"/>
      <c r="E140" s="10" t="n"/>
      <c r="F140" s="10" t="n"/>
      <c r="G140" s="10" t="n"/>
      <c r="H140" s="9" t="n"/>
      <c r="I140" s="11">
        <f>IF($B140="","",$B140+60)</f>
        <v/>
      </c>
      <c r="J140" s="8">
        <f>IF($B140="","",IF($G140&lt;&gt;"",IF(AND($H140&lt;&gt;"",$H140&gt;$I140),"Generated LATE","Generated"),IF(TODAY()&gt;$I140,"OVERDUE","Due in "&amp;($I140-TODAY())&amp;" d")))</f>
        <v/>
      </c>
    </row>
    <row r="141">
      <c r="A141" s="8">
        <f>IF($B141="","",ROW()-5)</f>
        <v/>
      </c>
      <c r="B141" s="9" t="n"/>
      <c r="C141" s="10" t="n"/>
      <c r="D141" s="10" t="n"/>
      <c r="E141" s="10" t="n"/>
      <c r="F141" s="10" t="n"/>
      <c r="G141" s="10" t="n"/>
      <c r="H141" s="9" t="n"/>
      <c r="I141" s="11">
        <f>IF($B141="","",$B141+60)</f>
        <v/>
      </c>
      <c r="J141" s="8">
        <f>IF($B141="","",IF($G141&lt;&gt;"",IF(AND($H141&lt;&gt;"",$H141&gt;$I141),"Generated LATE","Generated"),IF(TODAY()&gt;$I141,"OVERDUE","Due in "&amp;($I141-TODAY())&amp;" d")))</f>
        <v/>
      </c>
    </row>
    <row r="142">
      <c r="A142" s="8">
        <f>IF($B142="","",ROW()-5)</f>
        <v/>
      </c>
      <c r="B142" s="9" t="n"/>
      <c r="C142" s="10" t="n"/>
      <c r="D142" s="10" t="n"/>
      <c r="E142" s="10" t="n"/>
      <c r="F142" s="10" t="n"/>
      <c r="G142" s="10" t="n"/>
      <c r="H142" s="9" t="n"/>
      <c r="I142" s="11">
        <f>IF($B142="","",$B142+60)</f>
        <v/>
      </c>
      <c r="J142" s="8">
        <f>IF($B142="","",IF($G142&lt;&gt;"",IF(AND($H142&lt;&gt;"",$H142&gt;$I142),"Generated LATE","Generated"),IF(TODAY()&gt;$I142,"OVERDUE","Due in "&amp;($I142-TODAY())&amp;" d")))</f>
        <v/>
      </c>
    </row>
    <row r="143">
      <c r="A143" s="8">
        <f>IF($B143="","",ROW()-5)</f>
        <v/>
      </c>
      <c r="B143" s="9" t="n"/>
      <c r="C143" s="10" t="n"/>
      <c r="D143" s="10" t="n"/>
      <c r="E143" s="10" t="n"/>
      <c r="F143" s="10" t="n"/>
      <c r="G143" s="10" t="n"/>
      <c r="H143" s="9" t="n"/>
      <c r="I143" s="11">
        <f>IF($B143="","",$B143+60)</f>
        <v/>
      </c>
      <c r="J143" s="8">
        <f>IF($B143="","",IF($G143&lt;&gt;"",IF(AND($H143&lt;&gt;"",$H143&gt;$I143),"Generated LATE","Generated"),IF(TODAY()&gt;$I143,"OVERDUE","Due in "&amp;($I143-TODAY())&amp;" d")))</f>
        <v/>
      </c>
    </row>
    <row r="144">
      <c r="A144" s="8">
        <f>IF($B144="","",ROW()-5)</f>
        <v/>
      </c>
      <c r="B144" s="9" t="n"/>
      <c r="C144" s="10" t="n"/>
      <c r="D144" s="10" t="n"/>
      <c r="E144" s="10" t="n"/>
      <c r="F144" s="10" t="n"/>
      <c r="G144" s="10" t="n"/>
      <c r="H144" s="9" t="n"/>
      <c r="I144" s="11">
        <f>IF($B144="","",$B144+60)</f>
        <v/>
      </c>
      <c r="J144" s="8">
        <f>IF($B144="","",IF($G144&lt;&gt;"",IF(AND($H144&lt;&gt;"",$H144&gt;$I144),"Generated LATE","Generated"),IF(TODAY()&gt;$I144,"OVERDUE","Due in "&amp;($I144-TODAY())&amp;" d")))</f>
        <v/>
      </c>
    </row>
    <row r="145">
      <c r="A145" s="8">
        <f>IF($B145="","",ROW()-5)</f>
        <v/>
      </c>
      <c r="B145" s="9" t="n"/>
      <c r="C145" s="10" t="n"/>
      <c r="D145" s="10" t="n"/>
      <c r="E145" s="10" t="n"/>
      <c r="F145" s="10" t="n"/>
      <c r="G145" s="10" t="n"/>
      <c r="H145" s="9" t="n"/>
      <c r="I145" s="11">
        <f>IF($B145="","",$B145+60)</f>
        <v/>
      </c>
      <c r="J145" s="8">
        <f>IF($B145="","",IF($G145&lt;&gt;"",IF(AND($H145&lt;&gt;"",$H145&gt;$I145),"Generated LATE","Generated"),IF(TODAY()&gt;$I145,"OVERDUE","Due in "&amp;($I145-TODAY())&amp;" d")))</f>
        <v/>
      </c>
    </row>
    <row r="146">
      <c r="A146" s="8">
        <f>IF($B146="","",ROW()-5)</f>
        <v/>
      </c>
      <c r="B146" s="9" t="n"/>
      <c r="C146" s="10" t="n"/>
      <c r="D146" s="10" t="n"/>
      <c r="E146" s="10" t="n"/>
      <c r="F146" s="10" t="n"/>
      <c r="G146" s="10" t="n"/>
      <c r="H146" s="9" t="n"/>
      <c r="I146" s="11">
        <f>IF($B146="","",$B146+60)</f>
        <v/>
      </c>
      <c r="J146" s="8">
        <f>IF($B146="","",IF($G146&lt;&gt;"",IF(AND($H146&lt;&gt;"",$H146&gt;$I146),"Generated LATE","Generated"),IF(TODAY()&gt;$I146,"OVERDUE","Due in "&amp;($I146-TODAY())&amp;" d")))</f>
        <v/>
      </c>
    </row>
    <row r="147">
      <c r="A147" s="8">
        <f>IF($B147="","",ROW()-5)</f>
        <v/>
      </c>
      <c r="B147" s="9" t="n"/>
      <c r="C147" s="10" t="n"/>
      <c r="D147" s="10" t="n"/>
      <c r="E147" s="10" t="n"/>
      <c r="F147" s="10" t="n"/>
      <c r="G147" s="10" t="n"/>
      <c r="H147" s="9" t="n"/>
      <c r="I147" s="11">
        <f>IF($B147="","",$B147+60)</f>
        <v/>
      </c>
      <c r="J147" s="8">
        <f>IF($B147="","",IF($G147&lt;&gt;"",IF(AND($H147&lt;&gt;"",$H147&gt;$I147),"Generated LATE","Generated"),IF(TODAY()&gt;$I147,"OVERDUE","Due in "&amp;($I147-TODAY())&amp;" d")))</f>
        <v/>
      </c>
    </row>
    <row r="148">
      <c r="A148" s="8">
        <f>IF($B148="","",ROW()-5)</f>
        <v/>
      </c>
      <c r="B148" s="9" t="n"/>
      <c r="C148" s="10" t="n"/>
      <c r="D148" s="10" t="n"/>
      <c r="E148" s="10" t="n"/>
      <c r="F148" s="10" t="n"/>
      <c r="G148" s="10" t="n"/>
      <c r="H148" s="9" t="n"/>
      <c r="I148" s="11">
        <f>IF($B148="","",$B148+60)</f>
        <v/>
      </c>
      <c r="J148" s="8">
        <f>IF($B148="","",IF($G148&lt;&gt;"",IF(AND($H148&lt;&gt;"",$H148&gt;$I148),"Generated LATE","Generated"),IF(TODAY()&gt;$I148,"OVERDUE","Due in "&amp;($I148-TODAY())&amp;" d")))</f>
        <v/>
      </c>
    </row>
    <row r="149">
      <c r="A149" s="8">
        <f>IF($B149="","",ROW()-5)</f>
        <v/>
      </c>
      <c r="B149" s="9" t="n"/>
      <c r="C149" s="10" t="n"/>
      <c r="D149" s="10" t="n"/>
      <c r="E149" s="10" t="n"/>
      <c r="F149" s="10" t="n"/>
      <c r="G149" s="10" t="n"/>
      <c r="H149" s="9" t="n"/>
      <c r="I149" s="11">
        <f>IF($B149="","",$B149+60)</f>
        <v/>
      </c>
      <c r="J149" s="8">
        <f>IF($B149="","",IF($G149&lt;&gt;"",IF(AND($H149&lt;&gt;"",$H149&gt;$I149),"Generated LATE","Generated"),IF(TODAY()&gt;$I149,"OVERDUE","Due in "&amp;($I149-TODAY())&amp;" d")))</f>
        <v/>
      </c>
    </row>
    <row r="150">
      <c r="A150" s="8">
        <f>IF($B150="","",ROW()-5)</f>
        <v/>
      </c>
      <c r="B150" s="9" t="n"/>
      <c r="C150" s="10" t="n"/>
      <c r="D150" s="10" t="n"/>
      <c r="E150" s="10" t="n"/>
      <c r="F150" s="10" t="n"/>
      <c r="G150" s="10" t="n"/>
      <c r="H150" s="9" t="n"/>
      <c r="I150" s="11">
        <f>IF($B150="","",$B150+60)</f>
        <v/>
      </c>
      <c r="J150" s="8">
        <f>IF($B150="","",IF($G150&lt;&gt;"",IF(AND($H150&lt;&gt;"",$H150&gt;$I150),"Generated LATE","Generated"),IF(TODAY()&gt;$I150,"OVERDUE","Due in "&amp;($I150-TODAY())&amp;" d")))</f>
        <v/>
      </c>
    </row>
    <row r="151">
      <c r="A151" s="8">
        <f>IF($B151="","",ROW()-5)</f>
        <v/>
      </c>
      <c r="B151" s="9" t="n"/>
      <c r="C151" s="10" t="n"/>
      <c r="D151" s="10" t="n"/>
      <c r="E151" s="10" t="n"/>
      <c r="F151" s="10" t="n"/>
      <c r="G151" s="10" t="n"/>
      <c r="H151" s="9" t="n"/>
      <c r="I151" s="11">
        <f>IF($B151="","",$B151+60)</f>
        <v/>
      </c>
      <c r="J151" s="8">
        <f>IF($B151="","",IF($G151&lt;&gt;"",IF(AND($H151&lt;&gt;"",$H151&gt;$I151),"Generated LATE","Generated"),IF(TODAY()&gt;$I151,"OVERDUE","Due in "&amp;($I151-TODAY())&amp;" d")))</f>
        <v/>
      </c>
    </row>
    <row r="152">
      <c r="A152" s="8">
        <f>IF($B152="","",ROW()-5)</f>
        <v/>
      </c>
      <c r="B152" s="9" t="n"/>
      <c r="C152" s="10" t="n"/>
      <c r="D152" s="10" t="n"/>
      <c r="E152" s="10" t="n"/>
      <c r="F152" s="10" t="n"/>
      <c r="G152" s="10" t="n"/>
      <c r="H152" s="9" t="n"/>
      <c r="I152" s="11">
        <f>IF($B152="","",$B152+60)</f>
        <v/>
      </c>
      <c r="J152" s="8">
        <f>IF($B152="","",IF($G152&lt;&gt;"",IF(AND($H152&lt;&gt;"",$H152&gt;$I152),"Generated LATE","Generated"),IF(TODAY()&gt;$I152,"OVERDUE","Due in "&amp;($I152-TODAY())&amp;" d")))</f>
        <v/>
      </c>
    </row>
    <row r="153">
      <c r="A153" s="8">
        <f>IF($B153="","",ROW()-5)</f>
        <v/>
      </c>
      <c r="B153" s="9" t="n"/>
      <c r="C153" s="10" t="n"/>
      <c r="D153" s="10" t="n"/>
      <c r="E153" s="10" t="n"/>
      <c r="F153" s="10" t="n"/>
      <c r="G153" s="10" t="n"/>
      <c r="H153" s="9" t="n"/>
      <c r="I153" s="11">
        <f>IF($B153="","",$B153+60)</f>
        <v/>
      </c>
      <c r="J153" s="8">
        <f>IF($B153="","",IF($G153&lt;&gt;"",IF(AND($H153&lt;&gt;"",$H153&gt;$I153),"Generated LATE","Generated"),IF(TODAY()&gt;$I153,"OVERDUE","Due in "&amp;($I153-TODAY())&amp;" d")))</f>
        <v/>
      </c>
    </row>
    <row r="154">
      <c r="A154" s="8">
        <f>IF($B154="","",ROW()-5)</f>
        <v/>
      </c>
      <c r="B154" s="9" t="n"/>
      <c r="C154" s="10" t="n"/>
      <c r="D154" s="10" t="n"/>
      <c r="E154" s="10" t="n"/>
      <c r="F154" s="10" t="n"/>
      <c r="G154" s="10" t="n"/>
      <c r="H154" s="9" t="n"/>
      <c r="I154" s="11">
        <f>IF($B154="","",$B154+60)</f>
        <v/>
      </c>
      <c r="J154" s="8">
        <f>IF($B154="","",IF($G154&lt;&gt;"",IF(AND($H154&lt;&gt;"",$H154&gt;$I154),"Generated LATE","Generated"),IF(TODAY()&gt;$I154,"OVERDUE","Due in "&amp;($I154-TODAY())&amp;" d")))</f>
        <v/>
      </c>
    </row>
    <row r="155">
      <c r="A155" s="8">
        <f>IF($B155="","",ROW()-5)</f>
        <v/>
      </c>
      <c r="B155" s="9" t="n"/>
      <c r="C155" s="10" t="n"/>
      <c r="D155" s="10" t="n"/>
      <c r="E155" s="10" t="n"/>
      <c r="F155" s="10" t="n"/>
      <c r="G155" s="10" t="n"/>
      <c r="H155" s="9" t="n"/>
      <c r="I155" s="11">
        <f>IF($B155="","",$B155+60)</f>
        <v/>
      </c>
      <c r="J155" s="8">
        <f>IF($B155="","",IF($G155&lt;&gt;"",IF(AND($H155&lt;&gt;"",$H155&gt;$I155),"Generated LATE","Generated"),IF(TODAY()&gt;$I155,"OVERDUE","Due in "&amp;($I155-TODAY())&amp;" d")))</f>
        <v/>
      </c>
    </row>
    <row r="156">
      <c r="A156" s="8">
        <f>IF($B156="","",ROW()-5)</f>
        <v/>
      </c>
      <c r="B156" s="9" t="n"/>
      <c r="C156" s="10" t="n"/>
      <c r="D156" s="10" t="n"/>
      <c r="E156" s="10" t="n"/>
      <c r="F156" s="10" t="n"/>
      <c r="G156" s="10" t="n"/>
      <c r="H156" s="9" t="n"/>
      <c r="I156" s="11">
        <f>IF($B156="","",$B156+60)</f>
        <v/>
      </c>
      <c r="J156" s="8">
        <f>IF($B156="","",IF($G156&lt;&gt;"",IF(AND($H156&lt;&gt;"",$H156&gt;$I156),"Generated LATE","Generated"),IF(TODAY()&gt;$I156,"OVERDUE","Due in "&amp;($I156-TODAY())&amp;" d")))</f>
        <v/>
      </c>
    </row>
    <row r="157">
      <c r="A157" s="8">
        <f>IF($B157="","",ROW()-5)</f>
        <v/>
      </c>
      <c r="B157" s="9" t="n"/>
      <c r="C157" s="10" t="n"/>
      <c r="D157" s="10" t="n"/>
      <c r="E157" s="10" t="n"/>
      <c r="F157" s="10" t="n"/>
      <c r="G157" s="10" t="n"/>
      <c r="H157" s="9" t="n"/>
      <c r="I157" s="11">
        <f>IF($B157="","",$B157+60)</f>
        <v/>
      </c>
      <c r="J157" s="8">
        <f>IF($B157="","",IF($G157&lt;&gt;"",IF(AND($H157&lt;&gt;"",$H157&gt;$I157),"Generated LATE","Generated"),IF(TODAY()&gt;$I157,"OVERDUE","Due in "&amp;($I157-TODAY())&amp;" d")))</f>
        <v/>
      </c>
    </row>
    <row r="158">
      <c r="A158" s="8">
        <f>IF($B158="","",ROW()-5)</f>
        <v/>
      </c>
      <c r="B158" s="9" t="n"/>
      <c r="C158" s="10" t="n"/>
      <c r="D158" s="10" t="n"/>
      <c r="E158" s="10" t="n"/>
      <c r="F158" s="10" t="n"/>
      <c r="G158" s="10" t="n"/>
      <c r="H158" s="9" t="n"/>
      <c r="I158" s="11">
        <f>IF($B158="","",$B158+60)</f>
        <v/>
      </c>
      <c r="J158" s="8">
        <f>IF($B158="","",IF($G158&lt;&gt;"",IF(AND($H158&lt;&gt;"",$H158&gt;$I158),"Generated LATE","Generated"),IF(TODAY()&gt;$I158,"OVERDUE","Due in "&amp;($I158-TODAY())&amp;" d")))</f>
        <v/>
      </c>
    </row>
    <row r="159">
      <c r="A159" s="8">
        <f>IF($B159="","",ROW()-5)</f>
        <v/>
      </c>
      <c r="B159" s="9" t="n"/>
      <c r="C159" s="10" t="n"/>
      <c r="D159" s="10" t="n"/>
      <c r="E159" s="10" t="n"/>
      <c r="F159" s="10" t="n"/>
      <c r="G159" s="10" t="n"/>
      <c r="H159" s="9" t="n"/>
      <c r="I159" s="11">
        <f>IF($B159="","",$B159+60)</f>
        <v/>
      </c>
      <c r="J159" s="8">
        <f>IF($B159="","",IF($G159&lt;&gt;"",IF(AND($H159&lt;&gt;"",$H159&gt;$I159),"Generated LATE","Generated"),IF(TODAY()&gt;$I159,"OVERDUE","Due in "&amp;($I159-TODAY())&amp;" d")))</f>
        <v/>
      </c>
    </row>
    <row r="160">
      <c r="A160" s="8">
        <f>IF($B160="","",ROW()-5)</f>
        <v/>
      </c>
      <c r="B160" s="9" t="n"/>
      <c r="C160" s="10" t="n"/>
      <c r="D160" s="10" t="n"/>
      <c r="E160" s="10" t="n"/>
      <c r="F160" s="10" t="n"/>
      <c r="G160" s="10" t="n"/>
      <c r="H160" s="9" t="n"/>
      <c r="I160" s="11">
        <f>IF($B160="","",$B160+60)</f>
        <v/>
      </c>
      <c r="J160" s="8">
        <f>IF($B160="","",IF($G160&lt;&gt;"",IF(AND($H160&lt;&gt;"",$H160&gt;$I160),"Generated LATE","Generated"),IF(TODAY()&gt;$I160,"OVERDUE","Due in "&amp;($I160-TODAY())&amp;" d")))</f>
        <v/>
      </c>
    </row>
    <row r="161">
      <c r="A161" s="8">
        <f>IF($B161="","",ROW()-5)</f>
        <v/>
      </c>
      <c r="B161" s="9" t="n"/>
      <c r="C161" s="10" t="n"/>
      <c r="D161" s="10" t="n"/>
      <c r="E161" s="10" t="n"/>
      <c r="F161" s="10" t="n"/>
      <c r="G161" s="10" t="n"/>
      <c r="H161" s="9" t="n"/>
      <c r="I161" s="11">
        <f>IF($B161="","",$B161+60)</f>
        <v/>
      </c>
      <c r="J161" s="8">
        <f>IF($B161="","",IF($G161&lt;&gt;"",IF(AND($H161&lt;&gt;"",$H161&gt;$I161),"Generated LATE","Generated"),IF(TODAY()&gt;$I161,"OVERDUE","Due in "&amp;($I161-TODAY())&amp;" d")))</f>
        <v/>
      </c>
    </row>
    <row r="162">
      <c r="A162" s="8">
        <f>IF($B162="","",ROW()-5)</f>
        <v/>
      </c>
      <c r="B162" s="9" t="n"/>
      <c r="C162" s="10" t="n"/>
      <c r="D162" s="10" t="n"/>
      <c r="E162" s="10" t="n"/>
      <c r="F162" s="10" t="n"/>
      <c r="G162" s="10" t="n"/>
      <c r="H162" s="9" t="n"/>
      <c r="I162" s="11">
        <f>IF($B162="","",$B162+60)</f>
        <v/>
      </c>
      <c r="J162" s="8">
        <f>IF($B162="","",IF($G162&lt;&gt;"",IF(AND($H162&lt;&gt;"",$H162&gt;$I162),"Generated LATE","Generated"),IF(TODAY()&gt;$I162,"OVERDUE","Due in "&amp;($I162-TODAY())&amp;" d")))</f>
        <v/>
      </c>
    </row>
    <row r="163">
      <c r="A163" s="8">
        <f>IF($B163="","",ROW()-5)</f>
        <v/>
      </c>
      <c r="B163" s="9" t="n"/>
      <c r="C163" s="10" t="n"/>
      <c r="D163" s="10" t="n"/>
      <c r="E163" s="10" t="n"/>
      <c r="F163" s="10" t="n"/>
      <c r="G163" s="10" t="n"/>
      <c r="H163" s="9" t="n"/>
      <c r="I163" s="11">
        <f>IF($B163="","",$B163+60)</f>
        <v/>
      </c>
      <c r="J163" s="8">
        <f>IF($B163="","",IF($G163&lt;&gt;"",IF(AND($H163&lt;&gt;"",$H163&gt;$I163),"Generated LATE","Generated"),IF(TODAY()&gt;$I163,"OVERDUE","Due in "&amp;($I163-TODAY())&amp;" d")))</f>
        <v/>
      </c>
    </row>
    <row r="164">
      <c r="A164" s="8">
        <f>IF($B164="","",ROW()-5)</f>
        <v/>
      </c>
      <c r="B164" s="9" t="n"/>
      <c r="C164" s="10" t="n"/>
      <c r="D164" s="10" t="n"/>
      <c r="E164" s="10" t="n"/>
      <c r="F164" s="10" t="n"/>
      <c r="G164" s="10" t="n"/>
      <c r="H164" s="9" t="n"/>
      <c r="I164" s="11">
        <f>IF($B164="","",$B164+60)</f>
        <v/>
      </c>
      <c r="J164" s="8">
        <f>IF($B164="","",IF($G164&lt;&gt;"",IF(AND($H164&lt;&gt;"",$H164&gt;$I164),"Generated LATE","Generated"),IF(TODAY()&gt;$I164,"OVERDUE","Due in "&amp;($I164-TODAY())&amp;" d")))</f>
        <v/>
      </c>
    </row>
    <row r="165">
      <c r="A165" s="8">
        <f>IF($B165="","",ROW()-5)</f>
        <v/>
      </c>
      <c r="B165" s="9" t="n"/>
      <c r="C165" s="10" t="n"/>
      <c r="D165" s="10" t="n"/>
      <c r="E165" s="10" t="n"/>
      <c r="F165" s="10" t="n"/>
      <c r="G165" s="10" t="n"/>
      <c r="H165" s="9" t="n"/>
      <c r="I165" s="11">
        <f>IF($B165="","",$B165+60)</f>
        <v/>
      </c>
      <c r="J165" s="8">
        <f>IF($B165="","",IF($G165&lt;&gt;"",IF(AND($H165&lt;&gt;"",$H165&gt;$I165),"Generated LATE","Generated"),IF(TODAY()&gt;$I165,"OVERDUE","Due in "&amp;($I165-TODAY())&amp;" d")))</f>
        <v/>
      </c>
    </row>
    <row r="166">
      <c r="A166" s="8">
        <f>IF($B166="","",ROW()-5)</f>
        <v/>
      </c>
      <c r="B166" s="9" t="n"/>
      <c r="C166" s="10" t="n"/>
      <c r="D166" s="10" t="n"/>
      <c r="E166" s="10" t="n"/>
      <c r="F166" s="10" t="n"/>
      <c r="G166" s="10" t="n"/>
      <c r="H166" s="9" t="n"/>
      <c r="I166" s="11">
        <f>IF($B166="","",$B166+60)</f>
        <v/>
      </c>
      <c r="J166" s="8">
        <f>IF($B166="","",IF($G166&lt;&gt;"",IF(AND($H166&lt;&gt;"",$H166&gt;$I166),"Generated LATE","Generated"),IF(TODAY()&gt;$I166,"OVERDUE","Due in "&amp;($I166-TODAY())&amp;" d")))</f>
        <v/>
      </c>
    </row>
    <row r="167">
      <c r="A167" s="8">
        <f>IF($B167="","",ROW()-5)</f>
        <v/>
      </c>
      <c r="B167" s="9" t="n"/>
      <c r="C167" s="10" t="n"/>
      <c r="D167" s="10" t="n"/>
      <c r="E167" s="10" t="n"/>
      <c r="F167" s="10" t="n"/>
      <c r="G167" s="10" t="n"/>
      <c r="H167" s="9" t="n"/>
      <c r="I167" s="11">
        <f>IF($B167="","",$B167+60)</f>
        <v/>
      </c>
      <c r="J167" s="8">
        <f>IF($B167="","",IF($G167&lt;&gt;"",IF(AND($H167&lt;&gt;"",$H167&gt;$I167),"Generated LATE","Generated"),IF(TODAY()&gt;$I167,"OVERDUE","Due in "&amp;($I167-TODAY())&amp;" d")))</f>
        <v/>
      </c>
    </row>
    <row r="168">
      <c r="A168" s="8">
        <f>IF($B168="","",ROW()-5)</f>
        <v/>
      </c>
      <c r="B168" s="9" t="n"/>
      <c r="C168" s="10" t="n"/>
      <c r="D168" s="10" t="n"/>
      <c r="E168" s="10" t="n"/>
      <c r="F168" s="10" t="n"/>
      <c r="G168" s="10" t="n"/>
      <c r="H168" s="9" t="n"/>
      <c r="I168" s="11">
        <f>IF($B168="","",$B168+60)</f>
        <v/>
      </c>
      <c r="J168" s="8">
        <f>IF($B168="","",IF($G168&lt;&gt;"",IF(AND($H168&lt;&gt;"",$H168&gt;$I168),"Generated LATE","Generated"),IF(TODAY()&gt;$I168,"OVERDUE","Due in "&amp;($I168-TODAY())&amp;" d")))</f>
        <v/>
      </c>
    </row>
    <row r="169">
      <c r="A169" s="8">
        <f>IF($B169="","",ROW()-5)</f>
        <v/>
      </c>
      <c r="B169" s="9" t="n"/>
      <c r="C169" s="10" t="n"/>
      <c r="D169" s="10" t="n"/>
      <c r="E169" s="10" t="n"/>
      <c r="F169" s="10" t="n"/>
      <c r="G169" s="10" t="n"/>
      <c r="H169" s="9" t="n"/>
      <c r="I169" s="11">
        <f>IF($B169="","",$B169+60)</f>
        <v/>
      </c>
      <c r="J169" s="8">
        <f>IF($B169="","",IF($G169&lt;&gt;"",IF(AND($H169&lt;&gt;"",$H169&gt;$I169),"Generated LATE","Generated"),IF(TODAY()&gt;$I169,"OVERDUE","Due in "&amp;($I169-TODAY())&amp;" d")))</f>
        <v/>
      </c>
    </row>
    <row r="170">
      <c r="A170" s="8">
        <f>IF($B170="","",ROW()-5)</f>
        <v/>
      </c>
      <c r="B170" s="9" t="n"/>
      <c r="C170" s="10" t="n"/>
      <c r="D170" s="10" t="n"/>
      <c r="E170" s="10" t="n"/>
      <c r="F170" s="10" t="n"/>
      <c r="G170" s="10" t="n"/>
      <c r="H170" s="9" t="n"/>
      <c r="I170" s="11">
        <f>IF($B170="","",$B170+60)</f>
        <v/>
      </c>
      <c r="J170" s="8">
        <f>IF($B170="","",IF($G170&lt;&gt;"",IF(AND($H170&lt;&gt;"",$H170&gt;$I170),"Generated LATE","Generated"),IF(TODAY()&gt;$I170,"OVERDUE","Due in "&amp;($I170-TODAY())&amp;" d")))</f>
        <v/>
      </c>
    </row>
    <row r="171">
      <c r="A171" s="8">
        <f>IF($B171="","",ROW()-5)</f>
        <v/>
      </c>
      <c r="B171" s="9" t="n"/>
      <c r="C171" s="10" t="n"/>
      <c r="D171" s="10" t="n"/>
      <c r="E171" s="10" t="n"/>
      <c r="F171" s="10" t="n"/>
      <c r="G171" s="10" t="n"/>
      <c r="H171" s="9" t="n"/>
      <c r="I171" s="11">
        <f>IF($B171="","",$B171+60)</f>
        <v/>
      </c>
      <c r="J171" s="8">
        <f>IF($B171="","",IF($G171&lt;&gt;"",IF(AND($H171&lt;&gt;"",$H171&gt;$I171),"Generated LATE","Generated"),IF(TODAY()&gt;$I171,"OVERDUE","Due in "&amp;($I171-TODAY())&amp;" d")))</f>
        <v/>
      </c>
    </row>
    <row r="172">
      <c r="A172" s="8">
        <f>IF($B172="","",ROW()-5)</f>
        <v/>
      </c>
      <c r="B172" s="9" t="n"/>
      <c r="C172" s="10" t="n"/>
      <c r="D172" s="10" t="n"/>
      <c r="E172" s="10" t="n"/>
      <c r="F172" s="10" t="n"/>
      <c r="G172" s="10" t="n"/>
      <c r="H172" s="9" t="n"/>
      <c r="I172" s="11">
        <f>IF($B172="","",$B172+60)</f>
        <v/>
      </c>
      <c r="J172" s="8">
        <f>IF($B172="","",IF($G172&lt;&gt;"",IF(AND($H172&lt;&gt;"",$H172&gt;$I172),"Generated LATE","Generated"),IF(TODAY()&gt;$I172,"OVERDUE","Due in "&amp;($I172-TODAY())&amp;" d")))</f>
        <v/>
      </c>
    </row>
    <row r="173">
      <c r="A173" s="8">
        <f>IF($B173="","",ROW()-5)</f>
        <v/>
      </c>
      <c r="B173" s="9" t="n"/>
      <c r="C173" s="10" t="n"/>
      <c r="D173" s="10" t="n"/>
      <c r="E173" s="10" t="n"/>
      <c r="F173" s="10" t="n"/>
      <c r="G173" s="10" t="n"/>
      <c r="H173" s="9" t="n"/>
      <c r="I173" s="11">
        <f>IF($B173="","",$B173+60)</f>
        <v/>
      </c>
      <c r="J173" s="8">
        <f>IF($B173="","",IF($G173&lt;&gt;"",IF(AND($H173&lt;&gt;"",$H173&gt;$I173),"Generated LATE","Generated"),IF(TODAY()&gt;$I173,"OVERDUE","Due in "&amp;($I173-TODAY())&amp;" d")))</f>
        <v/>
      </c>
    </row>
    <row r="174">
      <c r="A174" s="8">
        <f>IF($B174="","",ROW()-5)</f>
        <v/>
      </c>
      <c r="B174" s="9" t="n"/>
      <c r="C174" s="10" t="n"/>
      <c r="D174" s="10" t="n"/>
      <c r="E174" s="10" t="n"/>
      <c r="F174" s="10" t="n"/>
      <c r="G174" s="10" t="n"/>
      <c r="H174" s="9" t="n"/>
      <c r="I174" s="11">
        <f>IF($B174="","",$B174+60)</f>
        <v/>
      </c>
      <c r="J174" s="8">
        <f>IF($B174="","",IF($G174&lt;&gt;"",IF(AND($H174&lt;&gt;"",$H174&gt;$I174),"Generated LATE","Generated"),IF(TODAY()&gt;$I174,"OVERDUE","Due in "&amp;($I174-TODAY())&amp;" d")))</f>
        <v/>
      </c>
    </row>
    <row r="175">
      <c r="A175" s="8">
        <f>IF($B175="","",ROW()-5)</f>
        <v/>
      </c>
      <c r="B175" s="9" t="n"/>
      <c r="C175" s="10" t="n"/>
      <c r="D175" s="10" t="n"/>
      <c r="E175" s="10" t="n"/>
      <c r="F175" s="10" t="n"/>
      <c r="G175" s="10" t="n"/>
      <c r="H175" s="9" t="n"/>
      <c r="I175" s="11">
        <f>IF($B175="","",$B175+60)</f>
        <v/>
      </c>
      <c r="J175" s="8">
        <f>IF($B175="","",IF($G175&lt;&gt;"",IF(AND($H175&lt;&gt;"",$H175&gt;$I175),"Generated LATE","Generated"),IF(TODAY()&gt;$I175,"OVERDUE","Due in "&amp;($I175-TODAY())&amp;" d")))</f>
        <v/>
      </c>
    </row>
    <row r="176">
      <c r="A176" s="8">
        <f>IF($B176="","",ROW()-5)</f>
        <v/>
      </c>
      <c r="B176" s="9" t="n"/>
      <c r="C176" s="10" t="n"/>
      <c r="D176" s="10" t="n"/>
      <c r="E176" s="10" t="n"/>
      <c r="F176" s="10" t="n"/>
      <c r="G176" s="10" t="n"/>
      <c r="H176" s="9" t="n"/>
      <c r="I176" s="11">
        <f>IF($B176="","",$B176+60)</f>
        <v/>
      </c>
      <c r="J176" s="8">
        <f>IF($B176="","",IF($G176&lt;&gt;"",IF(AND($H176&lt;&gt;"",$H176&gt;$I176),"Generated LATE","Generated"),IF(TODAY()&gt;$I176,"OVERDUE","Due in "&amp;($I176-TODAY())&amp;" d")))</f>
        <v/>
      </c>
    </row>
    <row r="177">
      <c r="A177" s="8">
        <f>IF($B177="","",ROW()-5)</f>
        <v/>
      </c>
      <c r="B177" s="9" t="n"/>
      <c r="C177" s="10" t="n"/>
      <c r="D177" s="10" t="n"/>
      <c r="E177" s="10" t="n"/>
      <c r="F177" s="10" t="n"/>
      <c r="G177" s="10" t="n"/>
      <c r="H177" s="9" t="n"/>
      <c r="I177" s="11">
        <f>IF($B177="","",$B177+60)</f>
        <v/>
      </c>
      <c r="J177" s="8">
        <f>IF($B177="","",IF($G177&lt;&gt;"",IF(AND($H177&lt;&gt;"",$H177&gt;$I177),"Generated LATE","Generated"),IF(TODAY()&gt;$I177,"OVERDUE","Due in "&amp;($I177-TODAY())&amp;" d")))</f>
        <v/>
      </c>
    </row>
    <row r="178">
      <c r="A178" s="8">
        <f>IF($B178="","",ROW()-5)</f>
        <v/>
      </c>
      <c r="B178" s="9" t="n"/>
      <c r="C178" s="10" t="n"/>
      <c r="D178" s="10" t="n"/>
      <c r="E178" s="10" t="n"/>
      <c r="F178" s="10" t="n"/>
      <c r="G178" s="10" t="n"/>
      <c r="H178" s="9" t="n"/>
      <c r="I178" s="11">
        <f>IF($B178="","",$B178+60)</f>
        <v/>
      </c>
      <c r="J178" s="8">
        <f>IF($B178="","",IF($G178&lt;&gt;"",IF(AND($H178&lt;&gt;"",$H178&gt;$I178),"Generated LATE","Generated"),IF(TODAY()&gt;$I178,"OVERDUE","Due in "&amp;($I178-TODAY())&amp;" d")))</f>
        <v/>
      </c>
    </row>
    <row r="179">
      <c r="A179" s="8">
        <f>IF($B179="","",ROW()-5)</f>
        <v/>
      </c>
      <c r="B179" s="9" t="n"/>
      <c r="C179" s="10" t="n"/>
      <c r="D179" s="10" t="n"/>
      <c r="E179" s="10" t="n"/>
      <c r="F179" s="10" t="n"/>
      <c r="G179" s="10" t="n"/>
      <c r="H179" s="9" t="n"/>
      <c r="I179" s="11">
        <f>IF($B179="","",$B179+60)</f>
        <v/>
      </c>
      <c r="J179" s="8">
        <f>IF($B179="","",IF($G179&lt;&gt;"",IF(AND($H179&lt;&gt;"",$H179&gt;$I179),"Generated LATE","Generated"),IF(TODAY()&gt;$I179,"OVERDUE","Due in "&amp;($I179-TODAY())&amp;" d")))</f>
        <v/>
      </c>
    </row>
    <row r="180">
      <c r="A180" s="8">
        <f>IF($B180="","",ROW()-5)</f>
        <v/>
      </c>
      <c r="B180" s="9" t="n"/>
      <c r="C180" s="10" t="n"/>
      <c r="D180" s="10" t="n"/>
      <c r="E180" s="10" t="n"/>
      <c r="F180" s="10" t="n"/>
      <c r="G180" s="10" t="n"/>
      <c r="H180" s="9" t="n"/>
      <c r="I180" s="11">
        <f>IF($B180="","",$B180+60)</f>
        <v/>
      </c>
      <c r="J180" s="8">
        <f>IF($B180="","",IF($G180&lt;&gt;"",IF(AND($H180&lt;&gt;"",$H180&gt;$I180),"Generated LATE","Generated"),IF(TODAY()&gt;$I180,"OVERDUE","Due in "&amp;($I180-TODAY())&amp;" d")))</f>
        <v/>
      </c>
    </row>
    <row r="181">
      <c r="A181" s="8">
        <f>IF($B181="","",ROW()-5)</f>
        <v/>
      </c>
      <c r="B181" s="9" t="n"/>
      <c r="C181" s="10" t="n"/>
      <c r="D181" s="10" t="n"/>
      <c r="E181" s="10" t="n"/>
      <c r="F181" s="10" t="n"/>
      <c r="G181" s="10" t="n"/>
      <c r="H181" s="9" t="n"/>
      <c r="I181" s="11">
        <f>IF($B181="","",$B181+60)</f>
        <v/>
      </c>
      <c r="J181" s="8">
        <f>IF($B181="","",IF($G181&lt;&gt;"",IF(AND($H181&lt;&gt;"",$H181&gt;$I181),"Generated LATE","Generated"),IF(TODAY()&gt;$I181,"OVERDUE","Due in "&amp;($I181-TODAY())&amp;" d")))</f>
        <v/>
      </c>
    </row>
    <row r="182">
      <c r="A182" s="8">
        <f>IF($B182="","",ROW()-5)</f>
        <v/>
      </c>
      <c r="B182" s="9" t="n"/>
      <c r="C182" s="10" t="n"/>
      <c r="D182" s="10" t="n"/>
      <c r="E182" s="10" t="n"/>
      <c r="F182" s="10" t="n"/>
      <c r="G182" s="10" t="n"/>
      <c r="H182" s="9" t="n"/>
      <c r="I182" s="11">
        <f>IF($B182="","",$B182+60)</f>
        <v/>
      </c>
      <c r="J182" s="8">
        <f>IF($B182="","",IF($G182&lt;&gt;"",IF(AND($H182&lt;&gt;"",$H182&gt;$I182),"Generated LATE","Generated"),IF(TODAY()&gt;$I182,"OVERDUE","Due in "&amp;($I182-TODAY())&amp;" d")))</f>
        <v/>
      </c>
    </row>
    <row r="183">
      <c r="A183" s="8">
        <f>IF($B183="","",ROW()-5)</f>
        <v/>
      </c>
      <c r="B183" s="9" t="n"/>
      <c r="C183" s="10" t="n"/>
      <c r="D183" s="10" t="n"/>
      <c r="E183" s="10" t="n"/>
      <c r="F183" s="10" t="n"/>
      <c r="G183" s="10" t="n"/>
      <c r="H183" s="9" t="n"/>
      <c r="I183" s="11">
        <f>IF($B183="","",$B183+60)</f>
        <v/>
      </c>
      <c r="J183" s="8">
        <f>IF($B183="","",IF($G183&lt;&gt;"",IF(AND($H183&lt;&gt;"",$H183&gt;$I183),"Generated LATE","Generated"),IF(TODAY()&gt;$I183,"OVERDUE","Due in "&amp;($I183-TODAY())&amp;" d")))</f>
        <v/>
      </c>
    </row>
    <row r="184">
      <c r="A184" s="8">
        <f>IF($B184="","",ROW()-5)</f>
        <v/>
      </c>
      <c r="B184" s="9" t="n"/>
      <c r="C184" s="10" t="n"/>
      <c r="D184" s="10" t="n"/>
      <c r="E184" s="10" t="n"/>
      <c r="F184" s="10" t="n"/>
      <c r="G184" s="10" t="n"/>
      <c r="H184" s="9" t="n"/>
      <c r="I184" s="11">
        <f>IF($B184="","",$B184+60)</f>
        <v/>
      </c>
      <c r="J184" s="8">
        <f>IF($B184="","",IF($G184&lt;&gt;"",IF(AND($H184&lt;&gt;"",$H184&gt;$I184),"Generated LATE","Generated"),IF(TODAY()&gt;$I184,"OVERDUE","Due in "&amp;($I184-TODAY())&amp;" d")))</f>
        <v/>
      </c>
    </row>
    <row r="185">
      <c r="A185" s="8">
        <f>IF($B185="","",ROW()-5)</f>
        <v/>
      </c>
      <c r="B185" s="9" t="n"/>
      <c r="C185" s="10" t="n"/>
      <c r="D185" s="10" t="n"/>
      <c r="E185" s="10" t="n"/>
      <c r="F185" s="10" t="n"/>
      <c r="G185" s="10" t="n"/>
      <c r="H185" s="9" t="n"/>
      <c r="I185" s="11">
        <f>IF($B185="","",$B185+60)</f>
        <v/>
      </c>
      <c r="J185" s="8">
        <f>IF($B185="","",IF($G185&lt;&gt;"",IF(AND($H185&lt;&gt;"",$H185&gt;$I185),"Generated LATE","Generated"),IF(TODAY()&gt;$I185,"OVERDUE","Due in "&amp;($I185-TODAY())&amp;" d")))</f>
        <v/>
      </c>
    </row>
    <row r="186">
      <c r="A186" s="8">
        <f>IF($B186="","",ROW()-5)</f>
        <v/>
      </c>
      <c r="B186" s="9" t="n"/>
      <c r="C186" s="10" t="n"/>
      <c r="D186" s="10" t="n"/>
      <c r="E186" s="10" t="n"/>
      <c r="F186" s="10" t="n"/>
      <c r="G186" s="10" t="n"/>
      <c r="H186" s="9" t="n"/>
      <c r="I186" s="11">
        <f>IF($B186="","",$B186+60)</f>
        <v/>
      </c>
      <c r="J186" s="8">
        <f>IF($B186="","",IF($G186&lt;&gt;"",IF(AND($H186&lt;&gt;"",$H186&gt;$I186),"Generated LATE","Generated"),IF(TODAY()&gt;$I186,"OVERDUE","Due in "&amp;($I186-TODAY())&amp;" d")))</f>
        <v/>
      </c>
    </row>
    <row r="187">
      <c r="A187" s="8">
        <f>IF($B187="","",ROW()-5)</f>
        <v/>
      </c>
      <c r="B187" s="9" t="n"/>
      <c r="C187" s="10" t="n"/>
      <c r="D187" s="10" t="n"/>
      <c r="E187" s="10" t="n"/>
      <c r="F187" s="10" t="n"/>
      <c r="G187" s="10" t="n"/>
      <c r="H187" s="9" t="n"/>
      <c r="I187" s="11">
        <f>IF($B187="","",$B187+60)</f>
        <v/>
      </c>
      <c r="J187" s="8">
        <f>IF($B187="","",IF($G187&lt;&gt;"",IF(AND($H187&lt;&gt;"",$H187&gt;$I187),"Generated LATE","Generated"),IF(TODAY()&gt;$I187,"OVERDUE","Due in "&amp;($I187-TODAY())&amp;" d")))</f>
        <v/>
      </c>
    </row>
    <row r="188">
      <c r="A188" s="8">
        <f>IF($B188="","",ROW()-5)</f>
        <v/>
      </c>
      <c r="B188" s="9" t="n"/>
      <c r="C188" s="10" t="n"/>
      <c r="D188" s="10" t="n"/>
      <c r="E188" s="10" t="n"/>
      <c r="F188" s="10" t="n"/>
      <c r="G188" s="10" t="n"/>
      <c r="H188" s="9" t="n"/>
      <c r="I188" s="11">
        <f>IF($B188="","",$B188+60)</f>
        <v/>
      </c>
      <c r="J188" s="8">
        <f>IF($B188="","",IF($G188&lt;&gt;"",IF(AND($H188&lt;&gt;"",$H188&gt;$I188),"Generated LATE","Generated"),IF(TODAY()&gt;$I188,"OVERDUE","Due in "&amp;($I188-TODAY())&amp;" d")))</f>
        <v/>
      </c>
    </row>
    <row r="189">
      <c r="A189" s="8">
        <f>IF($B189="","",ROW()-5)</f>
        <v/>
      </c>
      <c r="B189" s="9" t="n"/>
      <c r="C189" s="10" t="n"/>
      <c r="D189" s="10" t="n"/>
      <c r="E189" s="10" t="n"/>
      <c r="F189" s="10" t="n"/>
      <c r="G189" s="10" t="n"/>
      <c r="H189" s="9" t="n"/>
      <c r="I189" s="11">
        <f>IF($B189="","",$B189+60)</f>
        <v/>
      </c>
      <c r="J189" s="8">
        <f>IF($B189="","",IF($G189&lt;&gt;"",IF(AND($H189&lt;&gt;"",$H189&gt;$I189),"Generated LATE","Generated"),IF(TODAY()&gt;$I189,"OVERDUE","Due in "&amp;($I189-TODAY())&amp;" d")))</f>
        <v/>
      </c>
    </row>
    <row r="190">
      <c r="A190" s="8">
        <f>IF($B190="","",ROW()-5)</f>
        <v/>
      </c>
      <c r="B190" s="9" t="n"/>
      <c r="C190" s="10" t="n"/>
      <c r="D190" s="10" t="n"/>
      <c r="E190" s="10" t="n"/>
      <c r="F190" s="10" t="n"/>
      <c r="G190" s="10" t="n"/>
      <c r="H190" s="9" t="n"/>
      <c r="I190" s="11">
        <f>IF($B190="","",$B190+60)</f>
        <v/>
      </c>
      <c r="J190" s="8">
        <f>IF($B190="","",IF($G190&lt;&gt;"",IF(AND($H190&lt;&gt;"",$H190&gt;$I190),"Generated LATE","Generated"),IF(TODAY()&gt;$I190,"OVERDUE","Due in "&amp;($I190-TODAY())&amp;" d")))</f>
        <v/>
      </c>
    </row>
    <row r="191">
      <c r="A191" s="8">
        <f>IF($B191="","",ROW()-5)</f>
        <v/>
      </c>
      <c r="B191" s="9" t="n"/>
      <c r="C191" s="10" t="n"/>
      <c r="D191" s="10" t="n"/>
      <c r="E191" s="10" t="n"/>
      <c r="F191" s="10" t="n"/>
      <c r="G191" s="10" t="n"/>
      <c r="H191" s="9" t="n"/>
      <c r="I191" s="11">
        <f>IF($B191="","",$B191+60)</f>
        <v/>
      </c>
      <c r="J191" s="8">
        <f>IF($B191="","",IF($G191&lt;&gt;"",IF(AND($H191&lt;&gt;"",$H191&gt;$I191),"Generated LATE","Generated"),IF(TODAY()&gt;$I191,"OVERDUE","Due in "&amp;($I191-TODAY())&amp;" d")))</f>
        <v/>
      </c>
    </row>
    <row r="192">
      <c r="A192" s="8">
        <f>IF($B192="","",ROW()-5)</f>
        <v/>
      </c>
      <c r="B192" s="9" t="n"/>
      <c r="C192" s="10" t="n"/>
      <c r="D192" s="10" t="n"/>
      <c r="E192" s="10" t="n"/>
      <c r="F192" s="10" t="n"/>
      <c r="G192" s="10" t="n"/>
      <c r="H192" s="9" t="n"/>
      <c r="I192" s="11">
        <f>IF($B192="","",$B192+60)</f>
        <v/>
      </c>
      <c r="J192" s="8">
        <f>IF($B192="","",IF($G192&lt;&gt;"",IF(AND($H192&lt;&gt;"",$H192&gt;$I192),"Generated LATE","Generated"),IF(TODAY()&gt;$I192,"OVERDUE","Due in "&amp;($I192-TODAY())&amp;" d")))</f>
        <v/>
      </c>
    </row>
    <row r="193">
      <c r="A193" s="8">
        <f>IF($B193="","",ROW()-5)</f>
        <v/>
      </c>
      <c r="B193" s="9" t="n"/>
      <c r="C193" s="10" t="n"/>
      <c r="D193" s="10" t="n"/>
      <c r="E193" s="10" t="n"/>
      <c r="F193" s="10" t="n"/>
      <c r="G193" s="10" t="n"/>
      <c r="H193" s="9" t="n"/>
      <c r="I193" s="11">
        <f>IF($B193="","",$B193+60)</f>
        <v/>
      </c>
      <c r="J193" s="8">
        <f>IF($B193="","",IF($G193&lt;&gt;"",IF(AND($H193&lt;&gt;"",$H193&gt;$I193),"Generated LATE","Generated"),IF(TODAY()&gt;$I193,"OVERDUE","Due in "&amp;($I193-TODAY())&amp;" d")))</f>
        <v/>
      </c>
    </row>
    <row r="194">
      <c r="A194" s="8">
        <f>IF($B194="","",ROW()-5)</f>
        <v/>
      </c>
      <c r="B194" s="9" t="n"/>
      <c r="C194" s="10" t="n"/>
      <c r="D194" s="10" t="n"/>
      <c r="E194" s="10" t="n"/>
      <c r="F194" s="10" t="n"/>
      <c r="G194" s="10" t="n"/>
      <c r="H194" s="9" t="n"/>
      <c r="I194" s="11">
        <f>IF($B194="","",$B194+60)</f>
        <v/>
      </c>
      <c r="J194" s="8">
        <f>IF($B194="","",IF($G194&lt;&gt;"",IF(AND($H194&lt;&gt;"",$H194&gt;$I194),"Generated LATE","Generated"),IF(TODAY()&gt;$I194,"OVERDUE","Due in "&amp;($I194-TODAY())&amp;" d")))</f>
        <v/>
      </c>
    </row>
    <row r="195">
      <c r="A195" s="8">
        <f>IF($B195="","",ROW()-5)</f>
        <v/>
      </c>
      <c r="B195" s="9" t="n"/>
      <c r="C195" s="10" t="n"/>
      <c r="D195" s="10" t="n"/>
      <c r="E195" s="10" t="n"/>
      <c r="F195" s="10" t="n"/>
      <c r="G195" s="10" t="n"/>
      <c r="H195" s="9" t="n"/>
      <c r="I195" s="11">
        <f>IF($B195="","",$B195+60)</f>
        <v/>
      </c>
      <c r="J195" s="8">
        <f>IF($B195="","",IF($G195&lt;&gt;"",IF(AND($H195&lt;&gt;"",$H195&gt;$I195),"Generated LATE","Generated"),IF(TODAY()&gt;$I195,"OVERDUE","Due in "&amp;($I195-TODAY())&amp;" d")))</f>
        <v/>
      </c>
    </row>
    <row r="196">
      <c r="A196" s="8">
        <f>IF($B196="","",ROW()-5)</f>
        <v/>
      </c>
      <c r="B196" s="9" t="n"/>
      <c r="C196" s="10" t="n"/>
      <c r="D196" s="10" t="n"/>
      <c r="E196" s="10" t="n"/>
      <c r="F196" s="10" t="n"/>
      <c r="G196" s="10" t="n"/>
      <c r="H196" s="9" t="n"/>
      <c r="I196" s="11">
        <f>IF($B196="","",$B196+60)</f>
        <v/>
      </c>
      <c r="J196" s="8">
        <f>IF($B196="","",IF($G196&lt;&gt;"",IF(AND($H196&lt;&gt;"",$H196&gt;$I196),"Generated LATE","Generated"),IF(TODAY()&gt;$I196,"OVERDUE","Due in "&amp;($I196-TODAY())&amp;" d")))</f>
        <v/>
      </c>
    </row>
    <row r="197">
      <c r="A197" s="8">
        <f>IF($B197="","",ROW()-5)</f>
        <v/>
      </c>
      <c r="B197" s="9" t="n"/>
      <c r="C197" s="10" t="n"/>
      <c r="D197" s="10" t="n"/>
      <c r="E197" s="10" t="n"/>
      <c r="F197" s="10" t="n"/>
      <c r="G197" s="10" t="n"/>
      <c r="H197" s="9" t="n"/>
      <c r="I197" s="11">
        <f>IF($B197="","",$B197+60)</f>
        <v/>
      </c>
      <c r="J197" s="8">
        <f>IF($B197="","",IF($G197&lt;&gt;"",IF(AND($H197&lt;&gt;"",$H197&gt;$I197),"Generated LATE","Generated"),IF(TODAY()&gt;$I197,"OVERDUE","Due in "&amp;($I197-TODAY())&amp;" d")))</f>
        <v/>
      </c>
    </row>
    <row r="198">
      <c r="A198" s="8">
        <f>IF($B198="","",ROW()-5)</f>
        <v/>
      </c>
      <c r="B198" s="9" t="n"/>
      <c r="C198" s="10" t="n"/>
      <c r="D198" s="10" t="n"/>
      <c r="E198" s="10" t="n"/>
      <c r="F198" s="10" t="n"/>
      <c r="G198" s="10" t="n"/>
      <c r="H198" s="9" t="n"/>
      <c r="I198" s="11">
        <f>IF($B198="","",$B198+60)</f>
        <v/>
      </c>
      <c r="J198" s="8">
        <f>IF($B198="","",IF($G198&lt;&gt;"",IF(AND($H198&lt;&gt;"",$H198&gt;$I198),"Generated LATE","Generated"),IF(TODAY()&gt;$I198,"OVERDUE","Due in "&amp;($I198-TODAY())&amp;" d")))</f>
        <v/>
      </c>
    </row>
    <row r="199">
      <c r="A199" s="8">
        <f>IF($B199="","",ROW()-5)</f>
        <v/>
      </c>
      <c r="B199" s="9" t="n"/>
      <c r="C199" s="10" t="n"/>
      <c r="D199" s="10" t="n"/>
      <c r="E199" s="10" t="n"/>
      <c r="F199" s="10" t="n"/>
      <c r="G199" s="10" t="n"/>
      <c r="H199" s="9" t="n"/>
      <c r="I199" s="11">
        <f>IF($B199="","",$B199+60)</f>
        <v/>
      </c>
      <c r="J199" s="8">
        <f>IF($B199="","",IF($G199&lt;&gt;"",IF(AND($H199&lt;&gt;"",$H199&gt;$I199),"Generated LATE","Generated"),IF(TODAY()&gt;$I199,"OVERDUE","Due in "&amp;($I199-TODAY())&amp;" d")))</f>
        <v/>
      </c>
    </row>
    <row r="200">
      <c r="A200" s="8">
        <f>IF($B200="","",ROW()-5)</f>
        <v/>
      </c>
      <c r="B200" s="9" t="n"/>
      <c r="C200" s="10" t="n"/>
      <c r="D200" s="10" t="n"/>
      <c r="E200" s="10" t="n"/>
      <c r="F200" s="10" t="n"/>
      <c r="G200" s="10" t="n"/>
      <c r="H200" s="9" t="n"/>
      <c r="I200" s="11">
        <f>IF($B200="","",$B200+60)</f>
        <v/>
      </c>
      <c r="J200" s="8">
        <f>IF($B200="","",IF($G200&lt;&gt;"",IF(AND($H200&lt;&gt;"",$H200&gt;$I200),"Generated LATE","Generated"),IF(TODAY()&gt;$I200,"OVERDUE","Due in "&amp;($I200-TODAY())&amp;" d")))</f>
        <v/>
      </c>
    </row>
    <row r="201">
      <c r="A201" s="8">
        <f>IF($B201="","",ROW()-5)</f>
        <v/>
      </c>
      <c r="B201" s="9" t="n"/>
      <c r="C201" s="10" t="n"/>
      <c r="D201" s="10" t="n"/>
      <c r="E201" s="10" t="n"/>
      <c r="F201" s="10" t="n"/>
      <c r="G201" s="10" t="n"/>
      <c r="H201" s="9" t="n"/>
      <c r="I201" s="11">
        <f>IF($B201="","",$B201+60)</f>
        <v/>
      </c>
      <c r="J201" s="8">
        <f>IF($B201="","",IF($G201&lt;&gt;"",IF(AND($H201&lt;&gt;"",$H201&gt;$I201),"Generated LATE","Generated"),IF(TODAY()&gt;$I201,"OVERDUE","Due in "&amp;($I201-TODAY())&amp;" d")))</f>
        <v/>
      </c>
    </row>
    <row r="202">
      <c r="A202" s="8">
        <f>IF($B202="","",ROW()-5)</f>
        <v/>
      </c>
      <c r="B202" s="9" t="n"/>
      <c r="C202" s="10" t="n"/>
      <c r="D202" s="10" t="n"/>
      <c r="E202" s="10" t="n"/>
      <c r="F202" s="10" t="n"/>
      <c r="G202" s="10" t="n"/>
      <c r="H202" s="9" t="n"/>
      <c r="I202" s="11">
        <f>IF($B202="","",$B202+60)</f>
        <v/>
      </c>
      <c r="J202" s="8">
        <f>IF($B202="","",IF($G202&lt;&gt;"",IF(AND($H202&lt;&gt;"",$H202&gt;$I202),"Generated LATE","Generated"),IF(TODAY()&gt;$I202,"OVERDUE","Due in "&amp;($I202-TODAY())&amp;" d")))</f>
        <v/>
      </c>
    </row>
    <row r="203">
      <c r="A203" s="8">
        <f>IF($B203="","",ROW()-5)</f>
        <v/>
      </c>
      <c r="B203" s="9" t="n"/>
      <c r="C203" s="10" t="n"/>
      <c r="D203" s="10" t="n"/>
      <c r="E203" s="10" t="n"/>
      <c r="F203" s="10" t="n"/>
      <c r="G203" s="10" t="n"/>
      <c r="H203" s="9" t="n"/>
      <c r="I203" s="11">
        <f>IF($B203="","",$B203+60)</f>
        <v/>
      </c>
      <c r="J203" s="8">
        <f>IF($B203="","",IF($G203&lt;&gt;"",IF(AND($H203&lt;&gt;"",$H203&gt;$I203),"Generated LATE","Generated"),IF(TODAY()&gt;$I203,"OVERDUE","Due in "&amp;($I203-TODAY())&amp;" d")))</f>
        <v/>
      </c>
    </row>
    <row r="204">
      <c r="A204" s="8">
        <f>IF($B204="","",ROW()-5)</f>
        <v/>
      </c>
      <c r="B204" s="9" t="n"/>
      <c r="C204" s="10" t="n"/>
      <c r="D204" s="10" t="n"/>
      <c r="E204" s="10" t="n"/>
      <c r="F204" s="10" t="n"/>
      <c r="G204" s="10" t="n"/>
      <c r="H204" s="9" t="n"/>
      <c r="I204" s="11">
        <f>IF($B204="","",$B204+60)</f>
        <v/>
      </c>
      <c r="J204" s="8">
        <f>IF($B204="","",IF($G204&lt;&gt;"",IF(AND($H204&lt;&gt;"",$H204&gt;$I204),"Generated LATE","Generated"),IF(TODAY()&gt;$I204,"OVERDUE","Due in "&amp;($I204-TODAY())&amp;" d")))</f>
        <v/>
      </c>
    </row>
    <row r="205">
      <c r="A205" s="8">
        <f>IF($B205="","",ROW()-5)</f>
        <v/>
      </c>
      <c r="B205" s="9" t="n"/>
      <c r="C205" s="10" t="n"/>
      <c r="D205" s="10" t="n"/>
      <c r="E205" s="10" t="n"/>
      <c r="F205" s="10" t="n"/>
      <c r="G205" s="10" t="n"/>
      <c r="H205" s="9" t="n"/>
      <c r="I205" s="11">
        <f>IF($B205="","",$B205+60)</f>
        <v/>
      </c>
      <c r="J205" s="8">
        <f>IF($B205="","",IF($G205&lt;&gt;"",IF(AND($H205&lt;&gt;"",$H205&gt;$I205),"Generated LATE","Generated"),IF(TODAY()&gt;$I205,"OVERDUE","Due in "&amp;($I205-TODAY())&amp;" d")))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BBC"/>
  <conditionalFormatting sqref="J6:J205">
    <cfRule type="expression" priority="1" dxfId="0">
      <formula>ISNUMBER(SEARCH("OVERDUE",$J6))</formula>
    </cfRule>
    <cfRule type="expression" priority="2" dxfId="1">
      <formula>ISNUMBER(SEARCH("LATE",$J6))</formula>
    </cfRule>
  </conditionalFormatting>
  <dataValidations count="2">
    <dataValidation sqref="E6:E205" showDropDown="0" showInputMessage="0" showErrorMessage="0" allowBlank="1" type="list">
      <formula1>"Certificate,Tax Audit 44AB(a)/(b),Tax Audit 44AB(c)-(e),GST Report,Audit / Assurance Report,Other Attest"</formula1>
    </dataValidation>
    <dataValidation sqref="F6:F205" showDropDown="0" showInputMessage="0" showErrorMessage="0" allowBlank="1" type="list">
      <formula1>='Tax Audit Cap'!$A$8:$A$17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7"/>
  <sheetViews>
    <sheetView workbookViewId="0">
      <selection activeCell="A1" sqref="A1"/>
    </sheetView>
  </sheetViews>
  <sheetFormatPr baseColWidth="8" defaultRowHeight="15"/>
  <cols>
    <col width="26" customWidth="1" min="1" max="1"/>
    <col width="24" customWidth="1" min="2" max="2"/>
    <col width="16" customWidth="1" min="3" max="3"/>
    <col width="14" customWidth="1" min="4" max="4"/>
  </cols>
  <sheetData>
    <row r="1">
      <c r="A1" s="12" t="inlineStr">
        <is>
          <t>Tax audit ceiling - 60 assignments u/s 44AB per member per FY (effective 1 April 2026)</t>
        </is>
      </c>
    </row>
    <row r="2" ht="40" customHeight="1">
      <c r="A2" s="13" t="inlineStr">
        <is>
          <t>Counts only "Tax Audit 44AB(a)/(b)" rows from the register, signed within the FY below. 44AB(c)-(e) presumptive-opt-out audits are excluded; revised reports are not recounted; the cap is per member, aggregated across firms, and cannot be pooled.</t>
        </is>
      </c>
    </row>
    <row r="4">
      <c r="A4" s="14" t="inlineStr">
        <is>
          <t>FY starts</t>
        </is>
      </c>
      <c r="B4" s="9" t="n">
        <v>46113</v>
      </c>
    </row>
    <row r="5">
      <c r="A5" s="14" t="inlineStr">
        <is>
          <t>FY ends</t>
        </is>
      </c>
      <c r="B5" s="9" t="n">
        <v>46477</v>
      </c>
    </row>
    <row r="7">
      <c r="A7" s="7" t="inlineStr">
        <is>
          <t>Partner / member</t>
        </is>
      </c>
      <c r="B7" s="7" t="inlineStr">
        <is>
          <t>44AB(a)/(b) audits signed</t>
        </is>
      </c>
      <c r="C7" s="7" t="inlineStr">
        <is>
          <t>Remaining of 60</t>
        </is>
      </c>
      <c r="D7" s="7" t="inlineStr">
        <is>
          <t>Status</t>
        </is>
      </c>
    </row>
    <row r="8">
      <c r="A8" s="10" t="inlineStr">
        <is>
          <t>Partner 1</t>
        </is>
      </c>
      <c r="B8" s="8">
        <f>IF($A8="","",COUNTIFS('UDIN Register'!$F$6:$F$205,$A8,'UDIN Register'!$E$6:$E$205,"Tax Audit 44AB(a)/(b)",'UDIN Register'!$B$6:$B$205,"&gt;="&amp;$B$4,'UDIN Register'!$B$6:$B$205,"&lt;="&amp;$B$5))</f>
        <v/>
      </c>
      <c r="C8" s="8">
        <f>IF($A8="","",60-$B8)</f>
        <v/>
      </c>
      <c r="D8" s="8">
        <f>IF($A8="","",IF($B8&gt;=60,"AT LIMIT",IF($B8&gt;=55,"NEAR LIMIT","OK")))</f>
        <v/>
      </c>
    </row>
    <row r="9">
      <c r="A9" s="10" t="inlineStr">
        <is>
          <t>Partner 2</t>
        </is>
      </c>
      <c r="B9" s="8">
        <f>IF($A9="","",COUNTIFS('UDIN Register'!$F$6:$F$205,$A9,'UDIN Register'!$E$6:$E$205,"Tax Audit 44AB(a)/(b)",'UDIN Register'!$B$6:$B$205,"&gt;="&amp;$B$4,'UDIN Register'!$B$6:$B$205,"&lt;="&amp;$B$5))</f>
        <v/>
      </c>
      <c r="C9" s="8">
        <f>IF($A9="","",60-$B9)</f>
        <v/>
      </c>
      <c r="D9" s="8">
        <f>IF($A9="","",IF($B9&gt;=60,"AT LIMIT",IF($B9&gt;=55,"NEAR LIMIT","OK")))</f>
        <v/>
      </c>
    </row>
    <row r="10">
      <c r="A10" s="10" t="n"/>
      <c r="B10" s="8">
        <f>IF($A10="","",COUNTIFS('UDIN Register'!$F$6:$F$205,$A10,'UDIN Register'!$E$6:$E$205,"Tax Audit 44AB(a)/(b)",'UDIN Register'!$B$6:$B$205,"&gt;="&amp;$B$4,'UDIN Register'!$B$6:$B$205,"&lt;="&amp;$B$5))</f>
        <v/>
      </c>
      <c r="C10" s="8">
        <f>IF($A10="","",60-$B10)</f>
        <v/>
      </c>
      <c r="D10" s="8">
        <f>IF($A10="","",IF($B10&gt;=60,"AT LIMIT",IF($B10&gt;=55,"NEAR LIMIT","OK")))</f>
        <v/>
      </c>
    </row>
    <row r="11">
      <c r="A11" s="10" t="n"/>
      <c r="B11" s="8">
        <f>IF($A11="","",COUNTIFS('UDIN Register'!$F$6:$F$205,$A11,'UDIN Register'!$E$6:$E$205,"Tax Audit 44AB(a)/(b)",'UDIN Register'!$B$6:$B$205,"&gt;="&amp;$B$4,'UDIN Register'!$B$6:$B$205,"&lt;="&amp;$B$5))</f>
        <v/>
      </c>
      <c r="C11" s="8">
        <f>IF($A11="","",60-$B11)</f>
        <v/>
      </c>
      <c r="D11" s="8">
        <f>IF($A11="","",IF($B11&gt;=60,"AT LIMIT",IF($B11&gt;=55,"NEAR LIMIT","OK")))</f>
        <v/>
      </c>
    </row>
    <row r="12">
      <c r="A12" s="10" t="n"/>
      <c r="B12" s="8">
        <f>IF($A12="","",COUNTIFS('UDIN Register'!$F$6:$F$205,$A12,'UDIN Register'!$E$6:$E$205,"Tax Audit 44AB(a)/(b)",'UDIN Register'!$B$6:$B$205,"&gt;="&amp;$B$4,'UDIN Register'!$B$6:$B$205,"&lt;="&amp;$B$5))</f>
        <v/>
      </c>
      <c r="C12" s="8">
        <f>IF($A12="","",60-$B12)</f>
        <v/>
      </c>
      <c r="D12" s="8">
        <f>IF($A12="","",IF($B12&gt;=60,"AT LIMIT",IF($B12&gt;=55,"NEAR LIMIT","OK")))</f>
        <v/>
      </c>
    </row>
    <row r="13">
      <c r="A13" s="10" t="n"/>
      <c r="B13" s="8">
        <f>IF($A13="","",COUNTIFS('UDIN Register'!$F$6:$F$205,$A13,'UDIN Register'!$E$6:$E$205,"Tax Audit 44AB(a)/(b)",'UDIN Register'!$B$6:$B$205,"&gt;="&amp;$B$4,'UDIN Register'!$B$6:$B$205,"&lt;="&amp;$B$5))</f>
        <v/>
      </c>
      <c r="C13" s="8">
        <f>IF($A13="","",60-$B13)</f>
        <v/>
      </c>
      <c r="D13" s="8">
        <f>IF($A13="","",IF($B13&gt;=60,"AT LIMIT",IF($B13&gt;=55,"NEAR LIMIT","OK")))</f>
        <v/>
      </c>
    </row>
    <row r="14">
      <c r="A14" s="10" t="n"/>
      <c r="B14" s="8">
        <f>IF($A14="","",COUNTIFS('UDIN Register'!$F$6:$F$205,$A14,'UDIN Register'!$E$6:$E$205,"Tax Audit 44AB(a)/(b)",'UDIN Register'!$B$6:$B$205,"&gt;="&amp;$B$4,'UDIN Register'!$B$6:$B$205,"&lt;="&amp;$B$5))</f>
        <v/>
      </c>
      <c r="C14" s="8">
        <f>IF($A14="","",60-$B14)</f>
        <v/>
      </c>
      <c r="D14" s="8">
        <f>IF($A14="","",IF($B14&gt;=60,"AT LIMIT",IF($B14&gt;=55,"NEAR LIMIT","OK")))</f>
        <v/>
      </c>
    </row>
    <row r="15">
      <c r="A15" s="10" t="n"/>
      <c r="B15" s="8">
        <f>IF($A15="","",COUNTIFS('UDIN Register'!$F$6:$F$205,$A15,'UDIN Register'!$E$6:$E$205,"Tax Audit 44AB(a)/(b)",'UDIN Register'!$B$6:$B$205,"&gt;="&amp;$B$4,'UDIN Register'!$B$6:$B$205,"&lt;="&amp;$B$5))</f>
        <v/>
      </c>
      <c r="C15" s="8">
        <f>IF($A15="","",60-$B15)</f>
        <v/>
      </c>
      <c r="D15" s="8">
        <f>IF($A15="","",IF($B15&gt;=60,"AT LIMIT",IF($B15&gt;=55,"NEAR LIMIT","OK")))</f>
        <v/>
      </c>
    </row>
    <row r="16">
      <c r="A16" s="10" t="n"/>
      <c r="B16" s="8">
        <f>IF($A16="","",COUNTIFS('UDIN Register'!$F$6:$F$205,$A16,'UDIN Register'!$E$6:$E$205,"Tax Audit 44AB(a)/(b)",'UDIN Register'!$B$6:$B$205,"&gt;="&amp;$B$4,'UDIN Register'!$B$6:$B$205,"&lt;="&amp;$B$5))</f>
        <v/>
      </c>
      <c r="C16" s="8">
        <f>IF($A16="","",60-$B16)</f>
        <v/>
      </c>
      <c r="D16" s="8">
        <f>IF($A16="","",IF($B16&gt;=60,"AT LIMIT",IF($B16&gt;=55,"NEAR LIMIT","OK")))</f>
        <v/>
      </c>
    </row>
    <row r="17">
      <c r="A17" s="10" t="n"/>
      <c r="B17" s="8">
        <f>IF($A17="","",COUNTIFS('UDIN Register'!$F$6:$F$205,$A17,'UDIN Register'!$E$6:$E$205,"Tax Audit 44AB(a)/(b)",'UDIN Register'!$B$6:$B$205,"&gt;="&amp;$B$4,'UDIN Register'!$B$6:$B$205,"&lt;="&amp;$B$5))</f>
        <v/>
      </c>
      <c r="C17" s="8">
        <f>IF($A17="","",60-$B17)</f>
        <v/>
      </c>
      <c r="D17" s="8">
        <f>IF($A17="","",IF($B17&gt;=60,"AT LIMIT",IF($B17&gt;=55,"NEAR LIMIT","OK")))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BBC"/>
  <mergeCells count="1">
    <mergeCell ref="A2:D2"/>
  </mergeCells>
  <conditionalFormatting sqref="D8:D17">
    <cfRule type="expression" priority="1" dxfId="0">
      <formula>$D8="AT LIMIT"</formula>
    </cfRule>
    <cfRule type="expression" priority="2" dxfId="1">
      <formula>$D8="NEAR LIMIT"</formula>
    </cfRule>
    <cfRule type="expression" priority="3" dxfId="2">
      <formula>$D8="OK"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C17"/>
  <sheetViews>
    <sheetView showGridLines="0" workbookViewId="0">
      <selection activeCell="A1" sqref="A1"/>
    </sheetView>
  </sheetViews>
  <sheetFormatPr baseColWidth="8" defaultRowHeight="15"/>
  <cols>
    <col width="34" customWidth="1" min="2" max="2"/>
    <col width="12" customWidth="1" min="3" max="3"/>
  </cols>
  <sheetData>
    <row r="2">
      <c r="B2" s="15" t="inlineStr">
        <is>
          <t>Season dashboard</t>
        </is>
      </c>
    </row>
    <row r="4">
      <c r="B4" s="7" t="inlineStr">
        <is>
          <t>Measure</t>
        </is>
      </c>
      <c r="C4" s="7" t="inlineStr">
        <is>
          <t>Count</t>
        </is>
      </c>
    </row>
    <row r="5">
      <c r="B5" s="16" t="inlineStr">
        <is>
          <t>Documents logged</t>
        </is>
      </c>
      <c r="C5" s="17">
        <f>COUNTIF('UDIN Register'!$B$6:$B$205,"&lt;&gt;")</f>
        <v/>
      </c>
    </row>
    <row r="6">
      <c r="B6" s="16" t="inlineStr">
        <is>
          <t>UDINs generated</t>
        </is>
      </c>
      <c r="C6" s="17">
        <f>COUNTIFS('UDIN Register'!$B$6:$B$205,"&lt;&gt;",'UDIN Register'!$G$6:$G$205,"&lt;&gt;")</f>
        <v/>
      </c>
    </row>
    <row r="7">
      <c r="B7" s="16" t="inlineStr">
        <is>
          <t>Generated late (after 60 days)</t>
        </is>
      </c>
      <c r="C7" s="17">
        <f>COUNTIF('UDIN Register'!$J$6:$J$205,"Generated LATE")</f>
        <v/>
      </c>
    </row>
    <row r="8">
      <c r="B8" s="16" t="inlineStr">
        <is>
          <t>Pending - within window</t>
        </is>
      </c>
      <c r="C8" s="17">
        <f>SUMPRODUCT(--(LEFT('UDIN Register'!$J$6:$J$205,6)="Due in"))</f>
        <v/>
      </c>
    </row>
    <row r="9">
      <c r="B9" s="16" t="inlineStr">
        <is>
          <t>Pending - OVERDUE</t>
        </is>
      </c>
      <c r="C9" s="17">
        <f>COUNTIF('UDIN Register'!$J$6:$J$205,"OVERDUE")</f>
        <v/>
      </c>
    </row>
    <row r="11">
      <c r="B11" s="7" t="inlineStr">
        <is>
          <t>By type</t>
        </is>
      </c>
      <c r="C11" s="7" t="inlineStr">
        <is>
          <t>Count</t>
        </is>
      </c>
    </row>
    <row r="12">
      <c r="B12" s="16" t="inlineStr">
        <is>
          <t>Certificate</t>
        </is>
      </c>
      <c r="C12" s="17">
        <f>COUNTIF('UDIN Register'!$E$6:$E$205,"Certificate")</f>
        <v/>
      </c>
    </row>
    <row r="13">
      <c r="B13" s="16" t="inlineStr">
        <is>
          <t>Tax Audit 44AB(a)/(b)</t>
        </is>
      </c>
      <c r="C13" s="17">
        <f>COUNTIF('UDIN Register'!$E$6:$E$205,"Tax Audit 44AB(a)/(b)")</f>
        <v/>
      </c>
    </row>
    <row r="14">
      <c r="B14" s="16" t="inlineStr">
        <is>
          <t>Tax Audit 44AB(c)-(e)</t>
        </is>
      </c>
      <c r="C14" s="17">
        <f>COUNTIF('UDIN Register'!$E$6:$E$205,"Tax Audit 44AB(c)-(e)")</f>
        <v/>
      </c>
    </row>
    <row r="15">
      <c r="B15" s="16" t="inlineStr">
        <is>
          <t>GST Report</t>
        </is>
      </c>
      <c r="C15" s="17">
        <f>COUNTIF('UDIN Register'!$E$6:$E$205,"GST Report")</f>
        <v/>
      </c>
    </row>
    <row r="16">
      <c r="B16" s="16" t="inlineStr">
        <is>
          <t>Audit / Assurance Report</t>
        </is>
      </c>
      <c r="C16" s="17">
        <f>COUNTIF('UDIN Register'!$E$6:$E$205,"Audit / Assurance Report")</f>
        <v/>
      </c>
    </row>
    <row r="17">
      <c r="B17" s="16" t="inlineStr">
        <is>
          <t>Other Attest</t>
        </is>
      </c>
      <c r="C17" s="17">
        <f>COUNTIF('UDIN Register'!$E$6:$E$205,"Other Attest")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BBC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2:C13"/>
  <sheetViews>
    <sheetView showGridLines="0" workbookViewId="0">
      <selection activeCell="A1" sqref="A1"/>
    </sheetView>
  </sheetViews>
  <sheetFormatPr baseColWidth="8" defaultRowHeight="15"/>
  <cols>
    <col width="22" customWidth="1" min="2" max="2"/>
    <col width="110" customWidth="1" min="3" max="3"/>
  </cols>
  <sheetData>
    <row r="2">
      <c r="B2" s="5" t="inlineStr">
        <is>
          <t>UDIN rules - quick reference (as verified July 2026)</t>
        </is>
      </c>
    </row>
    <row r="4">
      <c r="B4" s="7" t="inlineStr">
        <is>
          <t>Rule</t>
        </is>
      </c>
      <c r="C4" s="7" t="inlineStr">
        <is>
          <t>Position</t>
        </is>
      </c>
    </row>
    <row r="5" ht="30" customHeight="1">
      <c r="B5" s="3" t="inlineStr">
        <is>
          <t>Generation window</t>
        </is>
      </c>
      <c r="C5" s="4" t="inlineStr">
        <is>
          <t>Within 60 days of signing the document (UDIN FAQs, 6th edition, January 2026). Where a regulator prescribes a shorter window, the shorter one governs.</t>
        </is>
      </c>
    </row>
    <row r="6" ht="30" customHeight="1">
      <c r="B6" s="3" t="inlineStr">
        <is>
          <t>Revocation</t>
        </is>
      </c>
      <c r="C6" s="4" t="inlineStr">
        <is>
          <t>A UDIN can be revoked within 48 hours of generation, with reasons recorded.</t>
        </is>
      </c>
    </row>
    <row r="7" ht="30" customHeight="1">
      <c r="B7" s="3" t="inlineStr">
        <is>
          <t>Income-tax e-filing</t>
        </is>
      </c>
      <c r="C7" s="4" t="inlineStr">
        <is>
          <t>Forms uploaded on the e-filing portal must have the UDIN updated within 60 days, failing which the form is treated as invalid.</t>
        </is>
      </c>
    </row>
    <row r="8" ht="30" customHeight="1">
      <c r="B8" s="3" t="inlineStr">
        <is>
          <t>Tax audit ceiling</t>
        </is>
      </c>
      <c r="C8" s="4" t="inlineStr">
        <is>
          <t>60 tax audit assignments u/s 44AB per member per financial year, effective 1 April 2026 (Council Guidelines 1-CA(7)/234/2025 dated 25 July 2025). Counted per member across all firms and capacities; the limit of one partner cannot be used by another.</t>
        </is>
      </c>
    </row>
    <row r="9" ht="30" customHeight="1">
      <c r="B9" s="3" t="inlineStr">
        <is>
          <t>What counts</t>
        </is>
      </c>
      <c r="C9" s="4" t="inlineStr">
        <is>
          <t>Audits u/s 44AB(a) and 44AB(b) only. Excluded: audits u/s 44AB(c) to (e); a revised tax audit report is not counted again; head office and branches of the same assessee for the same year count as one.</t>
        </is>
      </c>
    </row>
    <row r="10" ht="30" customHeight="1">
      <c r="B10" s="3" t="inlineStr">
        <is>
          <t>Portal enforcement</t>
        </is>
      </c>
      <c r="C10" s="4" t="inlineStr">
        <is>
          <t>The UDIN portal blocks generation beyond the ceiling by reference to the date of signing (ICAI FAQ, May 2026).</t>
        </is>
      </c>
    </row>
    <row r="11" ht="30" customHeight="1">
      <c r="B11" s="3" t="inlineStr">
        <is>
          <t>Scope phase-in</t>
        </is>
      </c>
      <c r="C11" s="4" t="inlineStr">
        <is>
          <t>Certificates from 1 February 2019; GST and tax audit reports from 1 April 2019; all other attest functions from 1 July 2019.</t>
        </is>
      </c>
    </row>
    <row r="12" ht="30" customHeight="1">
      <c r="B12" s="3" t="inlineStr">
        <is>
          <t>Letters</t>
        </is>
      </c>
      <c r="C12" s="4" t="inlineStr">
        <is>
          <t>Engagement letters, management representation letters and other non-attest communications do not carry a UDIN.</t>
        </is>
      </c>
    </row>
    <row r="13" ht="30" customHeight="1">
      <c r="B13" s="3" t="inlineStr">
        <is>
          <t>Consequence</t>
        </is>
      </c>
      <c r="C13" s="4" t="inlineStr">
        <is>
          <t>Failure to generate a UDIN where required is misconduct referable under the Second Schedule to the CA Act; banks and authorities verify UDINs at udin.icai.org.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BBC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2026-07-15T18:32:45Z</dcterms:created>
  <dcterms:modified xmlns:dcterms="http://purl.org/dc/terms/" xmlns:xsi="http://www.w3.org/2001/XMLSchema-instance" xsi:type="dcterms:W3CDTF">2026-07-15T18:32:46Z</dcterms:modified>
</cp:coreProperties>
</file>