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Instructions" sheetId="1" state="visible" r:id="rId1"/>
    <sheet xmlns:r="http://schemas.openxmlformats.org/officeDocument/2006/relationships" name="Setup" sheetId="2" state="visible" r:id="rId2"/>
    <sheet xmlns:r="http://schemas.openxmlformats.org/officeDocument/2006/relationships" name="Vendor Directory" sheetId="3" state="visible" r:id="rId3"/>
    <sheet xmlns:r="http://schemas.openxmlformats.org/officeDocument/2006/relationships" name="Challan Paid" sheetId="4" state="visible" r:id="rId4"/>
    <sheet xmlns:r="http://schemas.openxmlformats.org/officeDocument/2006/relationships" name="April" sheetId="5" state="visible" r:id="rId5"/>
    <sheet xmlns:r="http://schemas.openxmlformats.org/officeDocument/2006/relationships" name="May" sheetId="6" state="visible" r:id="rId6"/>
    <sheet xmlns:r="http://schemas.openxmlformats.org/officeDocument/2006/relationships" name="June" sheetId="7" state="visible" r:id="rId7"/>
    <sheet xmlns:r="http://schemas.openxmlformats.org/officeDocument/2006/relationships" name="July" sheetId="8" state="visible" r:id="rId8"/>
    <sheet xmlns:r="http://schemas.openxmlformats.org/officeDocument/2006/relationships" name="August" sheetId="9" state="visible" r:id="rId9"/>
    <sheet xmlns:r="http://schemas.openxmlformats.org/officeDocument/2006/relationships" name="September" sheetId="10" state="visible" r:id="rId10"/>
    <sheet xmlns:r="http://schemas.openxmlformats.org/officeDocument/2006/relationships" name="October" sheetId="11" state="visible" r:id="rId11"/>
    <sheet xmlns:r="http://schemas.openxmlformats.org/officeDocument/2006/relationships" name="November" sheetId="12" state="visible" r:id="rId12"/>
    <sheet xmlns:r="http://schemas.openxmlformats.org/officeDocument/2006/relationships" name="December" sheetId="13" state="visible" r:id="rId13"/>
    <sheet xmlns:r="http://schemas.openxmlformats.org/officeDocument/2006/relationships" name="January" sheetId="14" state="visible" r:id="rId14"/>
    <sheet xmlns:r="http://schemas.openxmlformats.org/officeDocument/2006/relationships" name="February" sheetId="15" state="visible" r:id="rId15"/>
    <sheet xmlns:r="http://schemas.openxmlformats.org/officeDocument/2006/relationships" name="March" sheetId="16" state="visible" r:id="rId16"/>
    <sheet xmlns:r="http://schemas.openxmlformats.org/officeDocument/2006/relationships" name="Rate Master" sheetId="17" state="visible" r:id="rId17"/>
  </sheets>
  <definedNames/>
  <calcPr calcId="124519" fullCalcOnLoad="1"/>
</workbook>
</file>

<file path=xl/styles.xml><?xml version="1.0" encoding="utf-8"?>
<styleSheet xmlns="http://schemas.openxmlformats.org/spreadsheetml/2006/main">
  <numFmts count="1">
    <numFmt numFmtId="164" formatCode="dd-mmm-yyyy"/>
  </numFmts>
  <fonts count="11">
    <font>
      <name val="Calibri"/>
      <family val="2"/>
      <color theme="1"/>
      <sz val="11"/>
      <scheme val="minor"/>
    </font>
    <font>
      <name val="Calibri"/>
      <b val="1"/>
      <color rgb="001E3A8A"/>
      <sz val="18"/>
    </font>
    <font>
      <name val="Calibri"/>
      <i val="1"/>
      <color rgb="00475569"/>
      <sz val="11"/>
    </font>
    <font>
      <name val="Calibri"/>
      <b val="1"/>
      <color rgb="00FFFFFF"/>
      <sz val="11"/>
    </font>
    <font>
      <name val="Calibri"/>
      <color rgb="00475569"/>
      <sz val="10"/>
    </font>
    <font>
      <name val="Calibri"/>
      <b val="1"/>
      <color rgb="001E3A8A"/>
      <sz val="10"/>
    </font>
    <font>
      <name val="Calibri"/>
      <i val="1"/>
      <color rgb="0094A3B8"/>
      <sz val="9"/>
    </font>
    <font>
      <name val="Calibri"/>
      <i val="1"/>
      <color rgb="001E3A8A"/>
      <sz val="9"/>
    </font>
    <font>
      <name val="Calibri"/>
      <b val="1"/>
      <color rgb="001E3A8A"/>
      <sz val="12"/>
    </font>
    <font>
      <name val="Calibri"/>
      <b val="1"/>
      <color rgb="00F97316"/>
      <sz val="14"/>
    </font>
    <font>
      <name val="Calibri"/>
      <b val="1"/>
      <color rgb="00475569"/>
      <sz val="10"/>
    </font>
  </fonts>
  <fills count="10">
    <fill>
      <patternFill/>
    </fill>
    <fill>
      <patternFill patternType="gray125"/>
    </fill>
    <fill>
      <patternFill patternType="solid">
        <fgColor rgb="00DBEAFE"/>
      </patternFill>
    </fill>
    <fill>
      <patternFill patternType="solid">
        <fgColor rgb="001E3A8A"/>
      </patternFill>
    </fill>
    <fill>
      <patternFill patternType="solid">
        <fgColor rgb="00FFFBEB"/>
      </patternFill>
    </fill>
    <fill>
      <patternFill patternType="solid">
        <fgColor rgb="00EFF6FF"/>
      </patternFill>
    </fill>
    <fill>
      <patternFill patternType="solid">
        <fgColor rgb="0010B981"/>
      </patternFill>
    </fill>
    <fill>
      <patternFill patternType="solid">
        <fgColor rgb="000891B2"/>
      </patternFill>
    </fill>
    <fill>
      <patternFill patternType="solid">
        <fgColor rgb="00F59E0B"/>
      </patternFill>
    </fill>
    <fill>
      <patternFill patternType="solid">
        <fgColor rgb="00BE185D"/>
      </patternFill>
    </fill>
  </fills>
  <borders count="7">
    <border>
      <left/>
      <right/>
      <top/>
      <bottom/>
      <diagonal/>
    </border>
    <border>
      <left style="thin">
        <color rgb="00CBD5E1"/>
      </left>
      <right style="thin">
        <color rgb="00CBD5E1"/>
      </right>
      <top style="medium">
        <color rgb="001E3A8A"/>
      </top>
      <bottom style="medium">
        <color rgb="001E3A8A"/>
      </bottom>
    </border>
    <border>
      <left style="thin">
        <color rgb="00CBD5E1"/>
      </left>
      <right style="thin">
        <color rgb="00CBD5E1"/>
      </right>
      <top style="thin">
        <color rgb="00CBD5E1"/>
      </top>
      <bottom style="thin">
        <color rgb="00CBD5E1"/>
      </bottom>
    </border>
    <border>
      <left/>
      <right/>
      <top style="medium">
        <color rgb="001E3A8A"/>
      </top>
      <bottom/>
      <diagonal/>
    </border>
    <border>
      <left/>
      <right style="thin">
        <color rgb="00CBD5E1"/>
      </right>
      <top style="medium">
        <color rgb="001E3A8A"/>
      </top>
      <bottom/>
      <diagonal/>
    </border>
    <border>
      <left/>
      <right/>
      <top style="medium">
        <color rgb="001E3A8A"/>
      </top>
      <bottom style="medium">
        <color rgb="001E3A8A"/>
      </bottom>
      <diagonal/>
    </border>
    <border>
      <left/>
      <right style="thin">
        <color rgb="00CBD5E1"/>
      </right>
      <top style="medium">
        <color rgb="001E3A8A"/>
      </top>
      <bottom style="medium">
        <color rgb="001E3A8A"/>
      </bottom>
      <diagonal/>
    </border>
  </borders>
  <cellStyleXfs count="1">
    <xf numFmtId="0" fontId="0" fillId="0" borderId="0"/>
  </cellStyleXfs>
  <cellXfs count="37">
    <xf numFmtId="0" fontId="0" fillId="0" borderId="0" pivotButton="0" quotePrefix="0" xfId="0"/>
    <xf numFmtId="0" fontId="1" fillId="2" borderId="0" applyAlignment="1" pivotButton="0" quotePrefix="0" xfId="0">
      <alignment horizontal="center" vertical="center" wrapText="1"/>
    </xf>
    <xf numFmtId="0" fontId="2" fillId="0" borderId="0" applyAlignment="1" pivotButton="0" quotePrefix="0" xfId="0">
      <alignment horizontal="center" vertical="center" wrapText="1"/>
    </xf>
    <xf numFmtId="0" fontId="8" fillId="2" borderId="0" applyAlignment="1" pivotButton="0" quotePrefix="0" xfId="0">
      <alignment horizontal="left" vertical="center" wrapText="1"/>
    </xf>
    <xf numFmtId="0" fontId="4" fillId="0" borderId="0" applyAlignment="1" pivotButton="0" quotePrefix="0" xfId="0">
      <alignment horizontal="left" vertical="center" wrapText="1"/>
    </xf>
    <xf numFmtId="0" fontId="5" fillId="0" borderId="2" applyAlignment="1" pivotButton="0" quotePrefix="0" xfId="0">
      <alignment horizontal="center" vertical="center" wrapText="1"/>
    </xf>
    <xf numFmtId="0" fontId="5" fillId="0" borderId="2" applyAlignment="1" pivotButton="0" quotePrefix="0" xfId="0">
      <alignment horizontal="left" vertical="center" wrapText="1"/>
    </xf>
    <xf numFmtId="0" fontId="4" fillId="0" borderId="2" applyAlignment="1" pivotButton="0" quotePrefix="0" xfId="0">
      <alignment horizontal="left" vertical="center" wrapText="1"/>
    </xf>
    <xf numFmtId="0" fontId="0" fillId="4" borderId="2" pivotButton="0" quotePrefix="0" xfId="0"/>
    <xf numFmtId="0" fontId="0" fillId="5" borderId="2" pivotButton="0" quotePrefix="0" xfId="0"/>
    <xf numFmtId="0" fontId="0" fillId="3" borderId="2" pivotButton="0" quotePrefix="0" xfId="0"/>
    <xf numFmtId="0" fontId="0" fillId="6" borderId="2" pivotButton="0" quotePrefix="0" xfId="0"/>
    <xf numFmtId="0" fontId="0" fillId="7" borderId="2" pivotButton="0" quotePrefix="0" xfId="0"/>
    <xf numFmtId="0" fontId="0" fillId="8" borderId="2" pivotButton="0" quotePrefix="0" xfId="0"/>
    <xf numFmtId="0" fontId="0" fillId="9" borderId="2" pivotButton="0" quotePrefix="0" xfId="0"/>
    <xf numFmtId="0" fontId="9" fillId="0" borderId="2" applyAlignment="1" pivotButton="0" quotePrefix="0" xfId="0">
      <alignment horizontal="center" vertical="center" wrapText="1"/>
    </xf>
    <xf numFmtId="0" fontId="7" fillId="0" borderId="0" applyAlignment="1" pivotButton="0" quotePrefix="0" xfId="0">
      <alignment horizontal="center" vertical="center" wrapText="1"/>
    </xf>
    <xf numFmtId="0" fontId="2" fillId="0" borderId="0" applyAlignment="1" pivotButton="0" quotePrefix="0" xfId="0">
      <alignment horizontal="left" vertical="center" wrapText="1"/>
    </xf>
    <xf numFmtId="0" fontId="10" fillId="0" borderId="2" applyAlignment="1" pivotButton="0" quotePrefix="0" xfId="0">
      <alignment horizontal="left" vertical="center" wrapText="1"/>
    </xf>
    <xf numFmtId="0" fontId="4" fillId="4" borderId="2" applyAlignment="1" applyProtection="1" pivotButton="0" quotePrefix="0" xfId="0">
      <alignment horizontal="left" vertical="center" wrapText="1"/>
      <protection locked="0" hidden="0"/>
    </xf>
    <xf numFmtId="0" fontId="4" fillId="5" borderId="2" applyAlignment="1" pivotButton="0" quotePrefix="0" xfId="0">
      <alignment horizontal="left" vertical="center" wrapText="1"/>
    </xf>
    <xf numFmtId="164" fontId="4" fillId="4" borderId="2" applyAlignment="1" applyProtection="1" pivotButton="0" quotePrefix="0" xfId="0">
      <alignment horizontal="left" vertical="center" wrapText="1"/>
      <protection locked="0" hidden="0"/>
    </xf>
    <xf numFmtId="0" fontId="3" fillId="3" borderId="1" applyAlignment="1" pivotButton="0" quotePrefix="0" xfId="0">
      <alignment horizontal="center" vertical="center" wrapText="1"/>
    </xf>
    <xf numFmtId="0" fontId="4" fillId="5" borderId="2" applyAlignment="1" pivotButton="0" quotePrefix="0" xfId="0">
      <alignment horizontal="center" vertical="center" wrapText="1"/>
    </xf>
    <xf numFmtId="0" fontId="4" fillId="4" borderId="2" applyAlignment="1" applyProtection="1" pivotButton="0" quotePrefix="0" xfId="0">
      <alignment horizontal="center" vertical="center" wrapText="1"/>
      <protection locked="0" hidden="0"/>
    </xf>
    <xf numFmtId="10" fontId="4" fillId="4" borderId="2" applyAlignment="1" applyProtection="1" pivotButton="0" quotePrefix="0" xfId="0">
      <alignment horizontal="center" vertical="center" wrapText="1"/>
      <protection locked="0" hidden="0"/>
    </xf>
    <xf numFmtId="10" fontId="4" fillId="5" borderId="2" applyAlignment="1" pivotButton="0" quotePrefix="0" xfId="0">
      <alignment horizontal="center" vertical="center" wrapText="1"/>
    </xf>
    <xf numFmtId="4" fontId="4" fillId="4" borderId="2" applyAlignment="1" applyProtection="1" pivotButton="0" quotePrefix="0" xfId="0">
      <alignment horizontal="right" vertical="center"/>
      <protection locked="0" hidden="0"/>
    </xf>
    <xf numFmtId="164" fontId="4" fillId="4" borderId="2" applyAlignment="1" applyProtection="1" pivotButton="0" quotePrefix="0" xfId="0">
      <alignment horizontal="center" vertical="center" wrapText="1"/>
      <protection locked="0" hidden="0"/>
    </xf>
    <xf numFmtId="4" fontId="4" fillId="5" borderId="2" applyAlignment="1" pivotButton="0" quotePrefix="0" xfId="0">
      <alignment horizontal="right" vertical="center"/>
    </xf>
    <xf numFmtId="0" fontId="0" fillId="0" borderId="5" pivotButton="0" quotePrefix="0" xfId="0"/>
    <xf numFmtId="0" fontId="0" fillId="0" borderId="6" pivotButton="0" quotePrefix="0" xfId="0"/>
    <xf numFmtId="4" fontId="5" fillId="2" borderId="1" applyAlignment="1" pivotButton="0" quotePrefix="0" xfId="0">
      <alignment horizontal="right" vertical="center"/>
    </xf>
    <xf numFmtId="0" fontId="0" fillId="2" borderId="1" pivotButton="0" quotePrefix="0" xfId="0"/>
    <xf numFmtId="0" fontId="4" fillId="0" borderId="2" applyAlignment="1" pivotButton="0" quotePrefix="0" xfId="0">
      <alignment horizontal="center" vertical="center" wrapText="1"/>
    </xf>
    <xf numFmtId="10" fontId="4" fillId="0" borderId="2" applyAlignment="1" pivotButton="0" quotePrefix="0" xfId="0">
      <alignment horizontal="center" vertical="center" wrapText="1"/>
    </xf>
    <xf numFmtId="0" fontId="6" fillId="0" borderId="2" applyAlignment="1" pivotButton="0" quotePrefix="0" xfId="0">
      <alignment horizontal="left" vertical="center"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styles" Target="styles.xml" Id="rId18"/><Relationship Type="http://schemas.openxmlformats.org/officeDocument/2006/relationships/theme" Target="theme/theme1.xml" Id="rId1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tabColor rgb="00EAB308"/>
    <outlinePr summaryBelow="1" summaryRight="1"/>
    <pageSetUpPr/>
  </sheetPr>
  <dimension ref="B2:D49"/>
  <sheetViews>
    <sheetView showGridLines="0" workbookViewId="0">
      <selection activeCell="A1" sqref="A1"/>
    </sheetView>
  </sheetViews>
  <sheetFormatPr baseColWidth="8" defaultRowHeight="15"/>
  <cols>
    <col width="4" customWidth="1" min="1" max="1"/>
    <col width="5" customWidth="1" min="2" max="2"/>
    <col width="30" customWidth="1" min="3" max="3"/>
    <col width="60" customWidth="1" min="4" max="4"/>
    <col width="4" customWidth="1" min="5" max="5"/>
  </cols>
  <sheetData>
    <row r="2" ht="40" customHeight="1">
      <c r="B2" s="1" t="inlineStr">
        <is>
          <t>TDS Data Collection - Annual Template</t>
        </is>
      </c>
    </row>
    <row r="3" ht="22" customHeight="1">
      <c r="B3" s="2" t="inlineStr">
        <is>
          <t>ONE workbook for the whole financial year. Update each month and re-send to your CA.</t>
        </is>
      </c>
    </row>
    <row r="5" ht="24" customHeight="1">
      <c r="B5" s="3" t="inlineStr">
        <is>
          <t>1.  What is this for?</t>
        </is>
      </c>
    </row>
    <row r="6" ht="22" customHeight="1">
      <c r="B6" s="4" t="inlineStr">
        <is>
          <t>Single Excel for the whole year. You fill it month by month and email it to your CA at month-end.</t>
        </is>
      </c>
    </row>
    <row r="7" ht="22" customHeight="1">
      <c r="B7" s="4" t="inlineStr">
        <is>
          <t>Setup details and Vendor list are entered once - they persist for all 12 months.</t>
        </is>
      </c>
    </row>
    <row r="8" ht="22" customHeight="1">
      <c r="B8" s="4" t="inlineStr">
        <is>
          <t>Each month has its own tab (April through March). You only fill the month you are reporting.</t>
        </is>
      </c>
    </row>
    <row r="9" ht="22" customHeight="1">
      <c r="B9" s="4" t="inlineStr">
        <is>
          <t>Past months stay visible inside the same workbook - useful for cross-checking and full-FY visibility.</t>
        </is>
      </c>
    </row>
    <row r="10" ht="22" customHeight="1">
      <c r="B10" s="4" t="inlineStr">
        <is>
          <t>At year end, your CA has the entire FY's data in one place to file all four quarterly returns.</t>
        </is>
      </c>
    </row>
    <row r="12" ht="24" customHeight="1">
      <c r="B12" s="3" t="inlineStr">
        <is>
          <t>2.  Step-by-step</t>
        </is>
      </c>
    </row>
    <row r="13" ht="50" customHeight="1">
      <c r="B13" s="5" t="inlineStr">
        <is>
          <t>Step 1</t>
        </is>
      </c>
      <c r="C13" s="6" t="inlineStr">
        <is>
          <t>Setup tab</t>
        </is>
      </c>
      <c r="D13" s="7" t="inlineStr">
        <is>
          <t>ONCE per FY. Fill Business Name, TAN, PAN, FY (e.g. 2026-27). Quarter dates auto-display for reference.</t>
        </is>
      </c>
    </row>
    <row r="14" ht="50" customHeight="1">
      <c r="B14" s="5" t="inlineStr">
        <is>
          <t>Step 2</t>
        </is>
      </c>
      <c r="C14" s="6" t="inlineStr">
        <is>
          <t>Vendor Directory tab</t>
        </is>
      </c>
      <c r="D14" s="7" t="inlineStr">
        <is>
          <t>ONGOING. Add each vendor as you onboard them - Name, PAN, Default Section. Once added, vendor stays for the whole year.</t>
        </is>
      </c>
    </row>
    <row r="15" ht="50" customHeight="1">
      <c r="B15" s="5" t="inlineStr">
        <is>
          <t>Step 3</t>
        </is>
      </c>
      <c r="C15" s="6" t="inlineStr">
        <is>
          <t>Each month - go to that month's tab</t>
        </is>
      </c>
      <c r="D15" s="7" t="inlineStr">
        <is>
          <t>Tabs are named 'April', 'May' ... through 'March' (Indian FY order). Open the tab for the month you are reporting.</t>
        </is>
      </c>
    </row>
    <row r="16" ht="50" customHeight="1">
      <c r="B16" s="5" t="inlineStr">
        <is>
          <t>Step 4</t>
        </is>
      </c>
      <c r="C16" s="6" t="inlineStr">
        <is>
          <t>In the month tab</t>
        </is>
      </c>
      <c r="D16" s="7" t="inlineStr">
        <is>
          <t>Enter each TDS deduction - Date, Vendor (dropdown), Basic Amount. PAN, Section, Rate, TDS Amount auto-fill. Pick the Challan No. used (from Challan Paid tab dropdown).</t>
        </is>
      </c>
    </row>
    <row r="17" ht="50" customHeight="1">
      <c r="B17" s="5" t="inlineStr">
        <is>
          <t>Step 5</t>
        </is>
      </c>
      <c r="C17" s="6" t="inlineStr">
        <is>
          <t>Challan Paid tab</t>
        </is>
      </c>
      <c r="D17" s="7" t="inlineStr">
        <is>
          <t>Each TDS challan you paid - record Challan No., For Month (dropdown), Section, Amount, Deposit Date. This sheet covers the WHOLE FY (one row per challan).</t>
        </is>
      </c>
    </row>
    <row r="18" ht="50" customHeight="1">
      <c r="B18" s="5" t="inlineStr">
        <is>
          <t>Step 6</t>
        </is>
      </c>
      <c r="C18" s="6" t="inlineStr">
        <is>
          <t>Email to CA</t>
        </is>
      </c>
      <c r="D18" s="7" t="inlineStr">
        <is>
          <t>Save the file (e.g. TDS-Data-FY26-27.xlsx) and email at end of each month. Your CA picks up the new month's data and files quarterly returns.</t>
        </is>
      </c>
    </row>
    <row r="20" ht="24" customHeight="1">
      <c r="B20" s="3" t="inlineStr">
        <is>
          <t>3.  Cell Colour Legend</t>
        </is>
      </c>
    </row>
    <row r="21" ht="26" customHeight="1">
      <c r="B21" s="8" t="inlineStr">
        <is>
          <t xml:space="preserve">  </t>
        </is>
      </c>
      <c r="C21" s="6" t="inlineStr">
        <is>
          <t>Yellow = type here</t>
        </is>
      </c>
      <c r="D21" s="7" t="inlineStr">
        <is>
          <t>Input cells you fill in.</t>
        </is>
      </c>
    </row>
    <row r="22" ht="26" customHeight="1">
      <c r="B22" s="9" t="inlineStr">
        <is>
          <t xml:space="preserve">  </t>
        </is>
      </c>
      <c r="C22" s="6" t="inlineStr">
        <is>
          <t>Blue = auto-filled</t>
        </is>
      </c>
      <c r="D22" s="7" t="inlineStr">
        <is>
          <t>Calculated automatically. Locked - do not edit.</t>
        </is>
      </c>
    </row>
    <row r="23" ht="26" customHeight="1">
      <c r="B23" s="10" t="inlineStr">
        <is>
          <t xml:space="preserve">  </t>
        </is>
      </c>
      <c r="C23" s="6" t="inlineStr">
        <is>
          <t>Navy = headers</t>
        </is>
      </c>
      <c r="D23" s="7" t="inlineStr">
        <is>
          <t>Sheet titles and column headers. Read-only.</t>
        </is>
      </c>
    </row>
    <row r="25" ht="24" customHeight="1">
      <c r="B25" s="3" t="inlineStr">
        <is>
          <t>4.  Tab Colour Guide (Quarter Visual)</t>
        </is>
      </c>
    </row>
    <row r="26" ht="24" customHeight="1">
      <c r="B26" s="11" t="inlineStr">
        <is>
          <t xml:space="preserve">  </t>
        </is>
      </c>
      <c r="C26" s="6" t="inlineStr">
        <is>
          <t>Q1 (April - June)</t>
        </is>
      </c>
      <c r="D26" s="7" t="inlineStr">
        <is>
          <t>Green tabs - first quarter of the FY</t>
        </is>
      </c>
    </row>
    <row r="27" ht="24" customHeight="1">
      <c r="B27" s="12" t="inlineStr">
        <is>
          <t xml:space="preserve">  </t>
        </is>
      </c>
      <c r="C27" s="6" t="inlineStr">
        <is>
          <t>Q2 (July - September)</t>
        </is>
      </c>
      <c r="D27" s="7" t="inlineStr">
        <is>
          <t>Cyan tabs - second quarter</t>
        </is>
      </c>
    </row>
    <row r="28" ht="24" customHeight="1">
      <c r="B28" s="13" t="inlineStr">
        <is>
          <t xml:space="preserve">  </t>
        </is>
      </c>
      <c r="C28" s="6" t="inlineStr">
        <is>
          <t>Q3 (October - December)</t>
        </is>
      </c>
      <c r="D28" s="7" t="inlineStr">
        <is>
          <t>Amber tabs - third quarter</t>
        </is>
      </c>
    </row>
    <row r="29" ht="24" customHeight="1">
      <c r="B29" s="14" t="inlineStr">
        <is>
          <t xml:space="preserve">  </t>
        </is>
      </c>
      <c r="C29" s="6" t="inlineStr">
        <is>
          <t>Q4 (January - March)</t>
        </is>
      </c>
      <c r="D29" s="7" t="inlineStr">
        <is>
          <t>Pink tabs - fourth quarter</t>
        </is>
      </c>
    </row>
    <row r="31" ht="24" customHeight="1">
      <c r="B31" s="3" t="inlineStr">
        <is>
          <t>5.  Tips</t>
        </is>
      </c>
    </row>
    <row r="32" ht="38" customHeight="1">
      <c r="B32" s="15" t="inlineStr">
        <is>
          <t>*</t>
        </is>
      </c>
      <c r="C32" s="6" t="inlineStr">
        <is>
          <t>Basic amount is without GST</t>
        </is>
      </c>
      <c r="D32" s="7" t="inlineStr">
        <is>
          <t>Enter only the amount on which TDS is deductible. GST is not part of the TDS base.</t>
        </is>
      </c>
    </row>
    <row r="33" ht="38" customHeight="1">
      <c r="B33" s="15" t="inlineStr">
        <is>
          <t>*</t>
        </is>
      </c>
      <c r="C33" s="6" t="inlineStr">
        <is>
          <t>Vendor not in directory yet?</t>
        </is>
      </c>
      <c r="D33" s="7" t="inlineStr">
        <is>
          <t>Add them in Vendor Directory first - then they appear in the dropdown of the month tab.</t>
        </is>
      </c>
    </row>
    <row r="34" ht="38" customHeight="1">
      <c r="B34" s="15" t="inlineStr">
        <is>
          <t>*</t>
        </is>
      </c>
      <c r="C34" s="6" t="inlineStr">
        <is>
          <t>Challan covers TDS deducted in WHICH month?</t>
        </is>
      </c>
      <c r="D34" s="7" t="inlineStr">
        <is>
          <t>TDS deducted in April is deposited by 7-May. So a challan dated 5-May has 'For Month = April'. Pick this in Challan Paid &gt; For Month.</t>
        </is>
      </c>
    </row>
    <row r="35" ht="38" customHeight="1">
      <c r="B35" s="15" t="inlineStr">
        <is>
          <t>*</t>
        </is>
      </c>
      <c r="C35" s="6" t="inlineStr">
        <is>
          <t>PAN missing - rate jumps to 20%</t>
        </is>
      </c>
      <c r="D35" s="7" t="inlineStr">
        <is>
          <t>Per Sec 206AA. Try to collect PAN from every vendor before paying.</t>
        </is>
      </c>
    </row>
    <row r="36" ht="38" customHeight="1">
      <c r="B36" s="15" t="inlineStr">
        <is>
          <t>*</t>
        </is>
      </c>
      <c r="C36" s="6" t="inlineStr">
        <is>
          <t>Lower deduction certificate (Sec 197)</t>
        </is>
      </c>
      <c r="D36" s="7" t="inlineStr">
        <is>
          <t>Set 'Lower Cert?' = Y in Vendor Directory and enter the lower rate. All months automatically use the lower rate for that vendor.</t>
        </is>
      </c>
    </row>
    <row r="37" ht="38" customHeight="1">
      <c r="B37" s="15" t="inlineStr">
        <is>
          <t>*</t>
        </is>
      </c>
      <c r="C37" s="6" t="inlineStr">
        <is>
          <t>File-naming suggestion</t>
        </is>
      </c>
      <c r="D37" s="7" t="inlineStr">
        <is>
          <t>Save as 'TDS-Data-FY26-27-{Client}.xlsx'. Same file every month - just keep updating and re-sending.</t>
        </is>
      </c>
    </row>
    <row r="38" ht="38" customHeight="1">
      <c r="B38" s="15" t="inlineStr">
        <is>
          <t>*</t>
        </is>
      </c>
      <c r="C38" s="6" t="inlineStr">
        <is>
          <t>For your CA / auditor</t>
        </is>
      </c>
      <c r="D38" s="7" t="inlineStr">
        <is>
          <t>Your CA can use our Comprehensive TDS Working File for the audit-ready workings, interest u/s 201(1A) calculation, challan utilisation tracking and party-wise + section-wise consolidated reports. Available free at calcguru.in / Excel Downloads / Working Files.</t>
        </is>
      </c>
    </row>
    <row r="40" ht="24" customHeight="1">
      <c r="B40" s="3" t="inlineStr">
        <is>
          <t>6.  What to send to your CA each month</t>
        </is>
      </c>
    </row>
    <row r="41" ht="22" customHeight="1">
      <c r="B41" s="4" t="inlineStr">
        <is>
          <t>1. This Excel file (with the latest month's deductions filled in).</t>
        </is>
      </c>
    </row>
    <row r="42" ht="22" customHeight="1">
      <c r="B42" s="4" t="inlineStr">
        <is>
          <t>2. Copies of all TDS challans you paid this month (PDF or screenshot).</t>
        </is>
      </c>
    </row>
    <row r="43" ht="22" customHeight="1">
      <c r="B43" s="4" t="inlineStr">
        <is>
          <t>3. Any new vendor PAN cards (if you added new vendors this month).</t>
        </is>
      </c>
    </row>
    <row r="44" ht="22" customHeight="1">
      <c r="B44" s="4" t="inlineStr">
        <is>
          <t>4. Any lower deduction certificates (Sec 197) received from vendors this month.</t>
        </is>
      </c>
    </row>
    <row r="46" ht="24" customHeight="1">
      <c r="B46" s="3" t="inlineStr">
        <is>
          <t>Disclaimer</t>
        </is>
      </c>
    </row>
    <row r="47" ht="50" customHeight="1">
      <c r="B47" s="4" t="inlineStr">
        <is>
          <t>This template is for monthly TDS data collection only. Actual TDS computation, return filing, and compliance responsibility rests with you and your CA. Verify all amounts and consult your CA for advice.</t>
        </is>
      </c>
    </row>
    <row r="49">
      <c r="B49" s="16" t="inlineStr">
        <is>
          <t>calcguru.in  /  Prepared by CA Tirumalesh  /  Free Annual TDS Data Collection Template</t>
        </is>
      </c>
    </row>
  </sheetData>
  <sheetProtection selectLockedCells="0" selectUnlockedCells="0" sheet="1" objects="0" insertRows="1" insertHyperlinks="1" autoFilter="1" scenarios="0" formatColumns="1" deleteColumns="1" insertColumns="1" pivotTables="1" deleteRows="1" formatCells="1" formatRows="1" sort="1" password="BBBC"/>
  <mergeCells count="20">
    <mergeCell ref="B42:D42"/>
    <mergeCell ref="B8:D8"/>
    <mergeCell ref="B44:D44"/>
    <mergeCell ref="B10:D10"/>
    <mergeCell ref="B49:D49"/>
    <mergeCell ref="B40:D40"/>
    <mergeCell ref="B9:D9"/>
    <mergeCell ref="B6:D6"/>
    <mergeCell ref="B20:D20"/>
    <mergeCell ref="B5:D5"/>
    <mergeCell ref="B41:D41"/>
    <mergeCell ref="B7:D7"/>
    <mergeCell ref="B25:D25"/>
    <mergeCell ref="B47:D47"/>
    <mergeCell ref="B3:D3"/>
    <mergeCell ref="B31:D31"/>
    <mergeCell ref="B46:D46"/>
    <mergeCell ref="B43:D43"/>
    <mergeCell ref="B12:D12"/>
    <mergeCell ref="B2:D2"/>
  </mergeCells>
  <printOptions horizontalCentered="1"/>
  <pageMargins left="0.4" right="0.4" top="0.6" bottom="0.5" header="0.5" footer="0.5"/>
  <pageSetup orientation="landscape" fitToWidth="1"/>
  <headerFooter>
    <oddHeader>&amp;C&amp;K1E3A8A&amp;"Calibri,Bold"&amp;12 calcguru.in &amp;"Calibri,Regular"&amp;10 | TDS Data Collection (Annual) | Prepared by CA Tirumalesh</oddHeader>
    <oddFooter>&amp;L&amp;"Calibri,Italic"&amp;9 calcguru.in&amp;C&amp;"Calibri,Regular"&amp;9 Page &amp;P of &amp;N&amp;R&amp;"Calibri,Italic"&amp;9 Prepared by CA Tirumalesh</oddFooter>
    <evenHeader/>
    <evenFooter/>
    <firstHeader/>
    <firstFooter/>
  </headerFooter>
</worksheet>
</file>

<file path=xl/worksheets/sheet2.xml><?xml version="1.0" encoding="utf-8"?>
<worksheet xmlns="http://schemas.openxmlformats.org/spreadsheetml/2006/main">
  <sheetPr>
    <tabColor rgb="001E3A8A"/>
    <outlinePr summaryBelow="1" summaryRight="1"/>
    <pageSetUpPr/>
  </sheetPr>
  <dimension ref="B2:F31"/>
  <sheetViews>
    <sheetView showGridLines="0" workbookViewId="0">
      <selection activeCell="A1" sqref="A1"/>
    </sheetView>
  </sheetViews>
  <sheetFormatPr baseColWidth="8" defaultRowHeight="15"/>
  <cols>
    <col width="4" customWidth="1" min="1" max="1"/>
    <col width="28" customWidth="1" min="2" max="2"/>
    <col width="36" customWidth="1" min="3" max="3"/>
    <col width="4" customWidth="1" min="4" max="4"/>
    <col width="18" customWidth="1" min="5" max="5"/>
    <col width="22" customWidth="1" min="6" max="6"/>
  </cols>
  <sheetData>
    <row r="2" ht="38" customHeight="1">
      <c r="B2" s="1" t="inlineStr">
        <is>
          <t>Setup (one-time per FY)</t>
        </is>
      </c>
    </row>
    <row r="3">
      <c r="B3" s="17" t="inlineStr">
        <is>
          <t>Fill once at the start of the FY. These details persist across all 12 monthly tabs.</t>
        </is>
      </c>
    </row>
    <row r="5" ht="24" customHeight="1">
      <c r="B5" s="3" t="inlineStr">
        <is>
          <t>Business Details</t>
        </is>
      </c>
      <c r="E5" s="3" t="inlineStr">
        <is>
          <t>Quarter Date Reference</t>
        </is>
      </c>
    </row>
    <row r="6">
      <c r="B6" s="18" t="inlineStr">
        <is>
          <t>Business Name (Deductor)</t>
        </is>
      </c>
      <c r="C6" s="19" t="n"/>
      <c r="E6" s="18" t="inlineStr">
        <is>
          <t>Q1</t>
        </is>
      </c>
      <c r="F6" s="7" t="inlineStr">
        <is>
          <t>April - June</t>
        </is>
      </c>
    </row>
    <row r="7">
      <c r="B7" s="18" t="inlineStr">
        <is>
          <t>TAN</t>
        </is>
      </c>
      <c r="C7" s="19" t="n"/>
      <c r="E7" s="18" t="inlineStr">
        <is>
          <t>Q2</t>
        </is>
      </c>
      <c r="F7" s="7" t="inlineStr">
        <is>
          <t>July - September</t>
        </is>
      </c>
    </row>
    <row r="8">
      <c r="B8" s="18" t="inlineStr">
        <is>
          <t>PAN</t>
        </is>
      </c>
      <c r="C8" s="19" t="n"/>
      <c r="E8" s="18" t="inlineStr">
        <is>
          <t>Q3</t>
        </is>
      </c>
      <c r="F8" s="7" t="inlineStr">
        <is>
          <t>October - December</t>
        </is>
      </c>
    </row>
    <row r="9">
      <c r="B9" s="18" t="inlineStr">
        <is>
          <t>Address (Line 1)</t>
        </is>
      </c>
      <c r="C9" s="19" t="n"/>
      <c r="E9" s="18" t="inlineStr">
        <is>
          <t>Q4</t>
        </is>
      </c>
      <c r="F9" s="7" t="inlineStr">
        <is>
          <t>January - March</t>
        </is>
      </c>
    </row>
    <row r="10">
      <c r="B10" s="18" t="inlineStr">
        <is>
          <t>Address (Line 2)</t>
        </is>
      </c>
      <c r="C10" s="19" t="n"/>
      <c r="E10" s="18" t="inlineStr"/>
      <c r="F10" s="7" t="inlineStr"/>
    </row>
    <row r="11">
      <c r="B11" s="18" t="inlineStr">
        <is>
          <t>City / State / PIN</t>
        </is>
      </c>
      <c r="C11" s="19" t="n"/>
      <c r="E11" s="18" t="inlineStr">
        <is>
          <t>Returns due:</t>
        </is>
      </c>
      <c r="F11" s="7" t="inlineStr"/>
    </row>
    <row r="12">
      <c r="B12" s="18" t="inlineStr">
        <is>
          <t>Contact Person</t>
        </is>
      </c>
      <c r="C12" s="19" t="n"/>
      <c r="E12" s="18" t="inlineStr">
        <is>
          <t>Q1</t>
        </is>
      </c>
      <c r="F12" s="7" t="inlineStr">
        <is>
          <t>31 July</t>
        </is>
      </c>
    </row>
    <row r="13">
      <c r="B13" s="18" t="inlineStr">
        <is>
          <t>Email</t>
        </is>
      </c>
      <c r="C13" s="19" t="n"/>
      <c r="E13" s="18" t="inlineStr">
        <is>
          <t>Q2</t>
        </is>
      </c>
      <c r="F13" s="7" t="inlineStr">
        <is>
          <t>31 October</t>
        </is>
      </c>
    </row>
    <row r="14">
      <c r="B14" s="18" t="inlineStr">
        <is>
          <t>Phone</t>
        </is>
      </c>
      <c r="C14" s="19" t="n"/>
      <c r="E14" s="18" t="inlineStr">
        <is>
          <t>Q3</t>
        </is>
      </c>
      <c r="F14" s="7" t="inlineStr">
        <is>
          <t>31 January</t>
        </is>
      </c>
    </row>
    <row r="15">
      <c r="E15" s="18" t="inlineStr">
        <is>
          <t>Q4</t>
        </is>
      </c>
      <c r="F15" s="7" t="inlineStr">
        <is>
          <t>31 May</t>
        </is>
      </c>
    </row>
    <row r="16" ht="24" customHeight="1">
      <c r="B16" s="3" t="inlineStr">
        <is>
          <t>Financial Year</t>
        </is>
      </c>
    </row>
    <row r="17">
      <c r="B17" s="18" t="inlineStr">
        <is>
          <t>Financial Year</t>
        </is>
      </c>
      <c r="C17" s="19" t="inlineStr">
        <is>
          <t>2026-27</t>
        </is>
      </c>
    </row>
    <row r="18">
      <c r="B18" s="18" t="inlineStr">
        <is>
          <t>Assessment Year (auto)</t>
        </is>
      </c>
      <c r="C18" s="20">
        <f>IF(C17="","","AY "&amp;MID(C17,1,4)+1&amp;"-"&amp;MID(C17,6,2)+1)</f>
        <v/>
      </c>
    </row>
    <row r="20" ht="24" customHeight="1">
      <c r="B20" s="3" t="inlineStr">
        <is>
          <t>Prepared By (Client)</t>
        </is>
      </c>
    </row>
    <row r="21">
      <c r="B21" s="18" t="inlineStr">
        <is>
          <t>Prepared by</t>
        </is>
      </c>
      <c r="C21" s="19" t="n"/>
    </row>
    <row r="22">
      <c r="B22" s="18" t="inlineStr">
        <is>
          <t>Designation</t>
        </is>
      </c>
      <c r="C22" s="19" t="n"/>
    </row>
    <row r="23">
      <c r="B23" s="18" t="inlineStr">
        <is>
          <t>Date Prepared</t>
        </is>
      </c>
      <c r="C23" s="21" t="n"/>
    </row>
    <row r="25" ht="24" customHeight="1">
      <c r="B25" s="3" t="inlineStr">
        <is>
          <t>CA / Auditor Contact (optional)</t>
        </is>
      </c>
    </row>
    <row r="26">
      <c r="B26" s="18" t="inlineStr">
        <is>
          <t>CA / Firm Name</t>
        </is>
      </c>
      <c r="C26" s="19" t="n"/>
    </row>
    <row r="27">
      <c r="B27" s="18" t="inlineStr">
        <is>
          <t>Email</t>
        </is>
      </c>
      <c r="C27" s="19" t="n"/>
    </row>
    <row r="28">
      <c r="B28" s="18" t="inlineStr">
        <is>
          <t>Phone</t>
        </is>
      </c>
      <c r="C28" s="19" t="n"/>
    </row>
    <row r="31">
      <c r="B31" s="16" t="inlineStr">
        <is>
          <t>calcguru.in  /  Prepared by CA Tirumalesh</t>
        </is>
      </c>
    </row>
  </sheetData>
  <sheetProtection selectLockedCells="0" selectUnlockedCells="0" sheet="1" objects="0" insertRows="1" insertHyperlinks="1" autoFilter="1" scenarios="0" formatColumns="1" deleteColumns="1" insertColumns="1" pivotTables="1" deleteRows="1" formatCells="1" formatRows="1" sort="1" password="BBBC"/>
  <mergeCells count="8">
    <mergeCell ref="B16:C16"/>
    <mergeCell ref="B2:F2"/>
    <mergeCell ref="B25:C25"/>
    <mergeCell ref="B5:C5"/>
    <mergeCell ref="B20:C20"/>
    <mergeCell ref="B3:F3"/>
    <mergeCell ref="E5:F5"/>
    <mergeCell ref="B31:F31"/>
  </mergeCells>
  <dataValidations count="1">
    <dataValidation sqref="C17" showDropDown="0" showInputMessage="0" showErrorMessage="0" allowBlank="1" type="list">
      <formula1>"2025-26,2026-27,2027-28,2028-29"</formula1>
    </dataValidation>
  </dataValidations>
  <printOptions horizontalCentered="1"/>
  <pageMargins left="0.4" right="0.4" top="0.6" bottom="0.5" header="0.5" footer="0.5"/>
  <pageSetup orientation="landscape" fitToWidth="1"/>
  <headerFooter>
    <oddHeader>&amp;C&amp;K1E3A8A&amp;"Calibri,Bold"&amp;12 calcguru.in &amp;"Calibri,Regular"&amp;10 | TDS Data Collection (Annual) | Prepared by CA Tirumalesh</oddHeader>
    <oddFooter>&amp;L&amp;"Calibri,Italic"&amp;9 calcguru.in&amp;C&amp;"Calibri,Regular"&amp;9 Page &amp;P of &amp;N&amp;R&amp;"Calibri,Italic"&amp;9 Prepared by CA Tirumalesh</oddFooter>
    <evenHeader/>
    <evenFooter/>
    <firstHeader/>
    <firstFooter/>
  </headerFooter>
</worksheet>
</file>

<file path=xl/worksheets/sheet3.xml><?xml version="1.0" encoding="utf-8"?>
<worksheet xmlns="http://schemas.openxmlformats.org/spreadsheetml/2006/main">
  <sheetPr>
    <tabColor rgb="00F97316"/>
    <outlinePr summaryBelow="1" summaryRight="1"/>
    <pageSetUpPr/>
  </sheetPr>
  <dimension ref="A1:I54"/>
  <sheetViews>
    <sheetView showGridLines="0" workbookViewId="0">
      <pane xSplit="2" ySplit="4" topLeftCell="C5" activePane="bottomRight" state="frozen"/>
      <selection pane="topRight"/>
      <selection pane="bottomLeft"/>
      <selection pane="bottomRight" activeCell="A1" sqref="A1"/>
    </sheetView>
  </sheetViews>
  <sheetFormatPr baseColWidth="8" defaultRowHeight="15"/>
  <cols>
    <col width="6" customWidth="1" min="1" max="1"/>
    <col width="26" customWidth="1" min="2" max="2"/>
    <col width="14" customWidth="1" min="3" max="3"/>
    <col width="16" customWidth="1" min="4" max="4"/>
    <col width="16" customWidth="1" min="5" max="5"/>
    <col width="14" customWidth="1" min="6" max="6"/>
    <col width="12" customWidth="1" min="7" max="7"/>
    <col width="14" customWidth="1" min="8" max="8"/>
    <col width="30" customWidth="1" min="9" max="9"/>
  </cols>
  <sheetData>
    <row r="1" ht="36" customHeight="1">
      <c r="A1" s="1" t="inlineStr">
        <is>
          <t>Vendor Directory - Persists All Year (Up to 50 Vendors)</t>
        </is>
      </c>
    </row>
    <row r="2" ht="30" customHeight="1">
      <c r="A2" s="17" t="inlineStr">
        <is>
          <t>Add each vendor ONCE. They appear in the dropdown of every month tab. Add new vendors as you onboard them.</t>
        </is>
      </c>
    </row>
    <row r="4" ht="32" customHeight="1">
      <c r="A4" s="22" t="inlineStr">
        <is>
          <t>Sr.</t>
        </is>
      </c>
      <c r="B4" s="22" t="inlineStr">
        <is>
          <t>Vendor Name</t>
        </is>
      </c>
      <c r="C4" s="22" t="inlineStr">
        <is>
          <t>PAN</t>
        </is>
      </c>
      <c r="D4" s="22" t="inlineStr">
        <is>
          <t>Default Section</t>
        </is>
      </c>
      <c r="E4" s="22" t="inlineStr">
        <is>
          <t>Manual Rate (for 'Other')</t>
        </is>
      </c>
      <c r="F4" s="22" t="inlineStr">
        <is>
          <t>Default Rate (auto)</t>
        </is>
      </c>
      <c r="G4" s="22" t="inlineStr">
        <is>
          <t>Lower Cert?</t>
        </is>
      </c>
      <c r="H4" s="22" t="inlineStr">
        <is>
          <t>Lower Rate (if Y)</t>
        </is>
      </c>
      <c r="I4" s="22" t="inlineStr">
        <is>
          <t>Notes</t>
        </is>
      </c>
    </row>
    <row r="5">
      <c r="A5" s="23">
        <f>IF(B5="","",ROW()-4)</f>
        <v/>
      </c>
      <c r="B5" s="19" t="n"/>
      <c r="C5" s="24" t="n"/>
      <c r="D5" s="24" t="n"/>
      <c r="E5" s="25" t="n"/>
      <c r="F5" s="26">
        <f>IF(B5="","",IF(D5="Other",IF(E5="","",E5),IFERROR(VLOOKUP(D5,'Rate Master'!$B$5:$E$16,4,FALSE),"")))</f>
        <v/>
      </c>
      <c r="G5" s="24" t="n"/>
      <c r="H5" s="25" t="n"/>
      <c r="I5" s="19" t="n"/>
    </row>
    <row r="6">
      <c r="A6" s="23">
        <f>IF(B6="","",ROW()-4)</f>
        <v/>
      </c>
      <c r="B6" s="19" t="n"/>
      <c r="C6" s="24" t="n"/>
      <c r="D6" s="24" t="n"/>
      <c r="E6" s="25" t="n"/>
      <c r="F6" s="26">
        <f>IF(B6="","",IF(D6="Other",IF(E6="","",E6),IFERROR(VLOOKUP(D6,'Rate Master'!$B$5:$E$16,4,FALSE),"")))</f>
        <v/>
      </c>
      <c r="G6" s="24" t="n"/>
      <c r="H6" s="25" t="n"/>
      <c r="I6" s="19" t="n"/>
    </row>
    <row r="7">
      <c r="A7" s="23">
        <f>IF(B7="","",ROW()-4)</f>
        <v/>
      </c>
      <c r="B7" s="19" t="n"/>
      <c r="C7" s="24" t="n"/>
      <c r="D7" s="24" t="n"/>
      <c r="E7" s="25" t="n"/>
      <c r="F7" s="26">
        <f>IF(B7="","",IF(D7="Other",IF(E7="","",E7),IFERROR(VLOOKUP(D7,'Rate Master'!$B$5:$E$16,4,FALSE),"")))</f>
        <v/>
      </c>
      <c r="G7" s="24" t="n"/>
      <c r="H7" s="25" t="n"/>
      <c r="I7" s="19" t="n"/>
    </row>
    <row r="8">
      <c r="A8" s="23">
        <f>IF(B8="","",ROW()-4)</f>
        <v/>
      </c>
      <c r="B8" s="19" t="n"/>
      <c r="C8" s="24" t="n"/>
      <c r="D8" s="24" t="n"/>
      <c r="E8" s="25" t="n"/>
      <c r="F8" s="26">
        <f>IF(B8="","",IF(D8="Other",IF(E8="","",E8),IFERROR(VLOOKUP(D8,'Rate Master'!$B$5:$E$16,4,FALSE),"")))</f>
        <v/>
      </c>
      <c r="G8" s="24" t="n"/>
      <c r="H8" s="25" t="n"/>
      <c r="I8" s="19" t="n"/>
    </row>
    <row r="9">
      <c r="A9" s="23">
        <f>IF(B9="","",ROW()-4)</f>
        <v/>
      </c>
      <c r="B9" s="19" t="n"/>
      <c r="C9" s="24" t="n"/>
      <c r="D9" s="24" t="n"/>
      <c r="E9" s="25" t="n"/>
      <c r="F9" s="26">
        <f>IF(B9="","",IF(D9="Other",IF(E9="","",E9),IFERROR(VLOOKUP(D9,'Rate Master'!$B$5:$E$16,4,FALSE),"")))</f>
        <v/>
      </c>
      <c r="G9" s="24" t="n"/>
      <c r="H9" s="25" t="n"/>
      <c r="I9" s="19" t="n"/>
    </row>
    <row r="10">
      <c r="A10" s="23">
        <f>IF(B10="","",ROW()-4)</f>
        <v/>
      </c>
      <c r="B10" s="19" t="n"/>
      <c r="C10" s="24" t="n"/>
      <c r="D10" s="24" t="n"/>
      <c r="E10" s="25" t="n"/>
      <c r="F10" s="26">
        <f>IF(B10="","",IF(D10="Other",IF(E10="","",E10),IFERROR(VLOOKUP(D10,'Rate Master'!$B$5:$E$16,4,FALSE),"")))</f>
        <v/>
      </c>
      <c r="G10" s="24" t="n"/>
      <c r="H10" s="25" t="n"/>
      <c r="I10" s="19" t="n"/>
    </row>
    <row r="11">
      <c r="A11" s="23">
        <f>IF(B11="","",ROW()-4)</f>
        <v/>
      </c>
      <c r="B11" s="19" t="n"/>
      <c r="C11" s="24" t="n"/>
      <c r="D11" s="24" t="n"/>
      <c r="E11" s="25" t="n"/>
      <c r="F11" s="26">
        <f>IF(B11="","",IF(D11="Other",IF(E11="","",E11),IFERROR(VLOOKUP(D11,'Rate Master'!$B$5:$E$16,4,FALSE),"")))</f>
        <v/>
      </c>
      <c r="G11" s="24" t="n"/>
      <c r="H11" s="25" t="n"/>
      <c r="I11" s="19" t="n"/>
    </row>
    <row r="12">
      <c r="A12" s="23">
        <f>IF(B12="","",ROW()-4)</f>
        <v/>
      </c>
      <c r="B12" s="19" t="n"/>
      <c r="C12" s="24" t="n"/>
      <c r="D12" s="24" t="n"/>
      <c r="E12" s="25" t="n"/>
      <c r="F12" s="26">
        <f>IF(B12="","",IF(D12="Other",IF(E12="","",E12),IFERROR(VLOOKUP(D12,'Rate Master'!$B$5:$E$16,4,FALSE),"")))</f>
        <v/>
      </c>
      <c r="G12" s="24" t="n"/>
      <c r="H12" s="25" t="n"/>
      <c r="I12" s="19" t="n"/>
    </row>
    <row r="13">
      <c r="A13" s="23">
        <f>IF(B13="","",ROW()-4)</f>
        <v/>
      </c>
      <c r="B13" s="19" t="n"/>
      <c r="C13" s="24" t="n"/>
      <c r="D13" s="24" t="n"/>
      <c r="E13" s="25" t="n"/>
      <c r="F13" s="26">
        <f>IF(B13="","",IF(D13="Other",IF(E13="","",E13),IFERROR(VLOOKUP(D13,'Rate Master'!$B$5:$E$16,4,FALSE),"")))</f>
        <v/>
      </c>
      <c r="G13" s="24" t="n"/>
      <c r="H13" s="25" t="n"/>
      <c r="I13" s="19" t="n"/>
    </row>
    <row r="14">
      <c r="A14" s="23">
        <f>IF(B14="","",ROW()-4)</f>
        <v/>
      </c>
      <c r="B14" s="19" t="n"/>
      <c r="C14" s="24" t="n"/>
      <c r="D14" s="24" t="n"/>
      <c r="E14" s="25" t="n"/>
      <c r="F14" s="26">
        <f>IF(B14="","",IF(D14="Other",IF(E14="","",E14),IFERROR(VLOOKUP(D14,'Rate Master'!$B$5:$E$16,4,FALSE),"")))</f>
        <v/>
      </c>
      <c r="G14" s="24" t="n"/>
      <c r="H14" s="25" t="n"/>
      <c r="I14" s="19" t="n"/>
    </row>
    <row r="15">
      <c r="A15" s="23">
        <f>IF(B15="","",ROW()-4)</f>
        <v/>
      </c>
      <c r="B15" s="19" t="n"/>
      <c r="C15" s="24" t="n"/>
      <c r="D15" s="24" t="n"/>
      <c r="E15" s="25" t="n"/>
      <c r="F15" s="26">
        <f>IF(B15="","",IF(D15="Other",IF(E15="","",E15),IFERROR(VLOOKUP(D15,'Rate Master'!$B$5:$E$16,4,FALSE),"")))</f>
        <v/>
      </c>
      <c r="G15" s="24" t="n"/>
      <c r="H15" s="25" t="n"/>
      <c r="I15" s="19" t="n"/>
    </row>
    <row r="16">
      <c r="A16" s="23">
        <f>IF(B16="","",ROW()-4)</f>
        <v/>
      </c>
      <c r="B16" s="19" t="n"/>
      <c r="C16" s="24" t="n"/>
      <c r="D16" s="24" t="n"/>
      <c r="E16" s="25" t="n"/>
      <c r="F16" s="26">
        <f>IF(B16="","",IF(D16="Other",IF(E16="","",E16),IFERROR(VLOOKUP(D16,'Rate Master'!$B$5:$E$16,4,FALSE),"")))</f>
        <v/>
      </c>
      <c r="G16" s="24" t="n"/>
      <c r="H16" s="25" t="n"/>
      <c r="I16" s="19" t="n"/>
    </row>
    <row r="17">
      <c r="A17" s="23">
        <f>IF(B17="","",ROW()-4)</f>
        <v/>
      </c>
      <c r="B17" s="19" t="n"/>
      <c r="C17" s="24" t="n"/>
      <c r="D17" s="24" t="n"/>
      <c r="E17" s="25" t="n"/>
      <c r="F17" s="26">
        <f>IF(B17="","",IF(D17="Other",IF(E17="","",E17),IFERROR(VLOOKUP(D17,'Rate Master'!$B$5:$E$16,4,FALSE),"")))</f>
        <v/>
      </c>
      <c r="G17" s="24" t="n"/>
      <c r="H17" s="25" t="n"/>
      <c r="I17" s="19" t="n"/>
    </row>
    <row r="18">
      <c r="A18" s="23">
        <f>IF(B18="","",ROW()-4)</f>
        <v/>
      </c>
      <c r="B18" s="19" t="n"/>
      <c r="C18" s="24" t="n"/>
      <c r="D18" s="24" t="n"/>
      <c r="E18" s="25" t="n"/>
      <c r="F18" s="26">
        <f>IF(B18="","",IF(D18="Other",IF(E18="","",E18),IFERROR(VLOOKUP(D18,'Rate Master'!$B$5:$E$16,4,FALSE),"")))</f>
        <v/>
      </c>
      <c r="G18" s="24" t="n"/>
      <c r="H18" s="25" t="n"/>
      <c r="I18" s="19" t="n"/>
    </row>
    <row r="19">
      <c r="A19" s="23">
        <f>IF(B19="","",ROW()-4)</f>
        <v/>
      </c>
      <c r="B19" s="19" t="n"/>
      <c r="C19" s="24" t="n"/>
      <c r="D19" s="24" t="n"/>
      <c r="E19" s="25" t="n"/>
      <c r="F19" s="26">
        <f>IF(B19="","",IF(D19="Other",IF(E19="","",E19),IFERROR(VLOOKUP(D19,'Rate Master'!$B$5:$E$16,4,FALSE),"")))</f>
        <v/>
      </c>
      <c r="G19" s="24" t="n"/>
      <c r="H19" s="25" t="n"/>
      <c r="I19" s="19" t="n"/>
    </row>
    <row r="20">
      <c r="A20" s="23">
        <f>IF(B20="","",ROW()-4)</f>
        <v/>
      </c>
      <c r="B20" s="19" t="n"/>
      <c r="C20" s="24" t="n"/>
      <c r="D20" s="24" t="n"/>
      <c r="E20" s="25" t="n"/>
      <c r="F20" s="26">
        <f>IF(B20="","",IF(D20="Other",IF(E20="","",E20),IFERROR(VLOOKUP(D20,'Rate Master'!$B$5:$E$16,4,FALSE),"")))</f>
        <v/>
      </c>
      <c r="G20" s="24" t="n"/>
      <c r="H20" s="25" t="n"/>
      <c r="I20" s="19" t="n"/>
    </row>
    <row r="21">
      <c r="A21" s="23">
        <f>IF(B21="","",ROW()-4)</f>
        <v/>
      </c>
      <c r="B21" s="19" t="n"/>
      <c r="C21" s="24" t="n"/>
      <c r="D21" s="24" t="n"/>
      <c r="E21" s="25" t="n"/>
      <c r="F21" s="26">
        <f>IF(B21="","",IF(D21="Other",IF(E21="","",E21),IFERROR(VLOOKUP(D21,'Rate Master'!$B$5:$E$16,4,FALSE),"")))</f>
        <v/>
      </c>
      <c r="G21" s="24" t="n"/>
      <c r="H21" s="25" t="n"/>
      <c r="I21" s="19" t="n"/>
    </row>
    <row r="22">
      <c r="A22" s="23">
        <f>IF(B22="","",ROW()-4)</f>
        <v/>
      </c>
      <c r="B22" s="19" t="n"/>
      <c r="C22" s="24" t="n"/>
      <c r="D22" s="24" t="n"/>
      <c r="E22" s="25" t="n"/>
      <c r="F22" s="26">
        <f>IF(B22="","",IF(D22="Other",IF(E22="","",E22),IFERROR(VLOOKUP(D22,'Rate Master'!$B$5:$E$16,4,FALSE),"")))</f>
        <v/>
      </c>
      <c r="G22" s="24" t="n"/>
      <c r="H22" s="25" t="n"/>
      <c r="I22" s="19" t="n"/>
    </row>
    <row r="23">
      <c r="A23" s="23">
        <f>IF(B23="","",ROW()-4)</f>
        <v/>
      </c>
      <c r="B23" s="19" t="n"/>
      <c r="C23" s="24" t="n"/>
      <c r="D23" s="24" t="n"/>
      <c r="E23" s="25" t="n"/>
      <c r="F23" s="26">
        <f>IF(B23="","",IF(D23="Other",IF(E23="","",E23),IFERROR(VLOOKUP(D23,'Rate Master'!$B$5:$E$16,4,FALSE),"")))</f>
        <v/>
      </c>
      <c r="G23" s="24" t="n"/>
      <c r="H23" s="25" t="n"/>
      <c r="I23" s="19" t="n"/>
    </row>
    <row r="24">
      <c r="A24" s="23">
        <f>IF(B24="","",ROW()-4)</f>
        <v/>
      </c>
      <c r="B24" s="19" t="n"/>
      <c r="C24" s="24" t="n"/>
      <c r="D24" s="24" t="n"/>
      <c r="E24" s="25" t="n"/>
      <c r="F24" s="26">
        <f>IF(B24="","",IF(D24="Other",IF(E24="","",E24),IFERROR(VLOOKUP(D24,'Rate Master'!$B$5:$E$16,4,FALSE),"")))</f>
        <v/>
      </c>
      <c r="G24" s="24" t="n"/>
      <c r="H24" s="25" t="n"/>
      <c r="I24" s="19" t="n"/>
    </row>
    <row r="25">
      <c r="A25" s="23">
        <f>IF(B25="","",ROW()-4)</f>
        <v/>
      </c>
      <c r="B25" s="19" t="n"/>
      <c r="C25" s="24" t="n"/>
      <c r="D25" s="24" t="n"/>
      <c r="E25" s="25" t="n"/>
      <c r="F25" s="26">
        <f>IF(B25="","",IF(D25="Other",IF(E25="","",E25),IFERROR(VLOOKUP(D25,'Rate Master'!$B$5:$E$16,4,FALSE),"")))</f>
        <v/>
      </c>
      <c r="G25" s="24" t="n"/>
      <c r="H25" s="25" t="n"/>
      <c r="I25" s="19" t="n"/>
    </row>
    <row r="26">
      <c r="A26" s="23">
        <f>IF(B26="","",ROW()-4)</f>
        <v/>
      </c>
      <c r="B26" s="19" t="n"/>
      <c r="C26" s="24" t="n"/>
      <c r="D26" s="24" t="n"/>
      <c r="E26" s="25" t="n"/>
      <c r="F26" s="26">
        <f>IF(B26="","",IF(D26="Other",IF(E26="","",E26),IFERROR(VLOOKUP(D26,'Rate Master'!$B$5:$E$16,4,FALSE),"")))</f>
        <v/>
      </c>
      <c r="G26" s="24" t="n"/>
      <c r="H26" s="25" t="n"/>
      <c r="I26" s="19" t="n"/>
    </row>
    <row r="27">
      <c r="A27" s="23">
        <f>IF(B27="","",ROW()-4)</f>
        <v/>
      </c>
      <c r="B27" s="19" t="n"/>
      <c r="C27" s="24" t="n"/>
      <c r="D27" s="24" t="n"/>
      <c r="E27" s="25" t="n"/>
      <c r="F27" s="26">
        <f>IF(B27="","",IF(D27="Other",IF(E27="","",E27),IFERROR(VLOOKUP(D27,'Rate Master'!$B$5:$E$16,4,FALSE),"")))</f>
        <v/>
      </c>
      <c r="G27" s="24" t="n"/>
      <c r="H27" s="25" t="n"/>
      <c r="I27" s="19" t="n"/>
    </row>
    <row r="28">
      <c r="A28" s="23">
        <f>IF(B28="","",ROW()-4)</f>
        <v/>
      </c>
      <c r="B28" s="19" t="n"/>
      <c r="C28" s="24" t="n"/>
      <c r="D28" s="24" t="n"/>
      <c r="E28" s="25" t="n"/>
      <c r="F28" s="26">
        <f>IF(B28="","",IF(D28="Other",IF(E28="","",E28),IFERROR(VLOOKUP(D28,'Rate Master'!$B$5:$E$16,4,FALSE),"")))</f>
        <v/>
      </c>
      <c r="G28" s="24" t="n"/>
      <c r="H28" s="25" t="n"/>
      <c r="I28" s="19" t="n"/>
    </row>
    <row r="29">
      <c r="A29" s="23">
        <f>IF(B29="","",ROW()-4)</f>
        <v/>
      </c>
      <c r="B29" s="19" t="n"/>
      <c r="C29" s="24" t="n"/>
      <c r="D29" s="24" t="n"/>
      <c r="E29" s="25" t="n"/>
      <c r="F29" s="26">
        <f>IF(B29="","",IF(D29="Other",IF(E29="","",E29),IFERROR(VLOOKUP(D29,'Rate Master'!$B$5:$E$16,4,FALSE),"")))</f>
        <v/>
      </c>
      <c r="G29" s="24" t="n"/>
      <c r="H29" s="25" t="n"/>
      <c r="I29" s="19" t="n"/>
    </row>
    <row r="30">
      <c r="A30" s="23">
        <f>IF(B30="","",ROW()-4)</f>
        <v/>
      </c>
      <c r="B30" s="19" t="n"/>
      <c r="C30" s="24" t="n"/>
      <c r="D30" s="24" t="n"/>
      <c r="E30" s="25" t="n"/>
      <c r="F30" s="26">
        <f>IF(B30="","",IF(D30="Other",IF(E30="","",E30),IFERROR(VLOOKUP(D30,'Rate Master'!$B$5:$E$16,4,FALSE),"")))</f>
        <v/>
      </c>
      <c r="G30" s="24" t="n"/>
      <c r="H30" s="25" t="n"/>
      <c r="I30" s="19" t="n"/>
    </row>
    <row r="31">
      <c r="A31" s="23">
        <f>IF(B31="","",ROW()-4)</f>
        <v/>
      </c>
      <c r="B31" s="19" t="n"/>
      <c r="C31" s="24" t="n"/>
      <c r="D31" s="24" t="n"/>
      <c r="E31" s="25" t="n"/>
      <c r="F31" s="26">
        <f>IF(B31="","",IF(D31="Other",IF(E31="","",E31),IFERROR(VLOOKUP(D31,'Rate Master'!$B$5:$E$16,4,FALSE),"")))</f>
        <v/>
      </c>
      <c r="G31" s="24" t="n"/>
      <c r="H31" s="25" t="n"/>
      <c r="I31" s="19" t="n"/>
    </row>
    <row r="32">
      <c r="A32" s="23">
        <f>IF(B32="","",ROW()-4)</f>
        <v/>
      </c>
      <c r="B32" s="19" t="n"/>
      <c r="C32" s="24" t="n"/>
      <c r="D32" s="24" t="n"/>
      <c r="E32" s="25" t="n"/>
      <c r="F32" s="26">
        <f>IF(B32="","",IF(D32="Other",IF(E32="","",E32),IFERROR(VLOOKUP(D32,'Rate Master'!$B$5:$E$16,4,FALSE),"")))</f>
        <v/>
      </c>
      <c r="G32" s="24" t="n"/>
      <c r="H32" s="25" t="n"/>
      <c r="I32" s="19" t="n"/>
    </row>
    <row r="33">
      <c r="A33" s="23">
        <f>IF(B33="","",ROW()-4)</f>
        <v/>
      </c>
      <c r="B33" s="19" t="n"/>
      <c r="C33" s="24" t="n"/>
      <c r="D33" s="24" t="n"/>
      <c r="E33" s="25" t="n"/>
      <c r="F33" s="26">
        <f>IF(B33="","",IF(D33="Other",IF(E33="","",E33),IFERROR(VLOOKUP(D33,'Rate Master'!$B$5:$E$16,4,FALSE),"")))</f>
        <v/>
      </c>
      <c r="G33" s="24" t="n"/>
      <c r="H33" s="25" t="n"/>
      <c r="I33" s="19" t="n"/>
    </row>
    <row r="34">
      <c r="A34" s="23">
        <f>IF(B34="","",ROW()-4)</f>
        <v/>
      </c>
      <c r="B34" s="19" t="n"/>
      <c r="C34" s="24" t="n"/>
      <c r="D34" s="24" t="n"/>
      <c r="E34" s="25" t="n"/>
      <c r="F34" s="26">
        <f>IF(B34="","",IF(D34="Other",IF(E34="","",E34),IFERROR(VLOOKUP(D34,'Rate Master'!$B$5:$E$16,4,FALSE),"")))</f>
        <v/>
      </c>
      <c r="G34" s="24" t="n"/>
      <c r="H34" s="25" t="n"/>
      <c r="I34" s="19" t="n"/>
    </row>
    <row r="35">
      <c r="A35" s="23">
        <f>IF(B35="","",ROW()-4)</f>
        <v/>
      </c>
      <c r="B35" s="19" t="n"/>
      <c r="C35" s="24" t="n"/>
      <c r="D35" s="24" t="n"/>
      <c r="E35" s="25" t="n"/>
      <c r="F35" s="26">
        <f>IF(B35="","",IF(D35="Other",IF(E35="","",E35),IFERROR(VLOOKUP(D35,'Rate Master'!$B$5:$E$16,4,FALSE),"")))</f>
        <v/>
      </c>
      <c r="G35" s="24" t="n"/>
      <c r="H35" s="25" t="n"/>
      <c r="I35" s="19" t="n"/>
    </row>
    <row r="36">
      <c r="A36" s="23">
        <f>IF(B36="","",ROW()-4)</f>
        <v/>
      </c>
      <c r="B36" s="19" t="n"/>
      <c r="C36" s="24" t="n"/>
      <c r="D36" s="24" t="n"/>
      <c r="E36" s="25" t="n"/>
      <c r="F36" s="26">
        <f>IF(B36="","",IF(D36="Other",IF(E36="","",E36),IFERROR(VLOOKUP(D36,'Rate Master'!$B$5:$E$16,4,FALSE),"")))</f>
        <v/>
      </c>
      <c r="G36" s="24" t="n"/>
      <c r="H36" s="25" t="n"/>
      <c r="I36" s="19" t="n"/>
    </row>
    <row r="37">
      <c r="A37" s="23">
        <f>IF(B37="","",ROW()-4)</f>
        <v/>
      </c>
      <c r="B37" s="19" t="n"/>
      <c r="C37" s="24" t="n"/>
      <c r="D37" s="24" t="n"/>
      <c r="E37" s="25" t="n"/>
      <c r="F37" s="26">
        <f>IF(B37="","",IF(D37="Other",IF(E37="","",E37),IFERROR(VLOOKUP(D37,'Rate Master'!$B$5:$E$16,4,FALSE),"")))</f>
        <v/>
      </c>
      <c r="G37" s="24" t="n"/>
      <c r="H37" s="25" t="n"/>
      <c r="I37" s="19" t="n"/>
    </row>
    <row r="38">
      <c r="A38" s="23">
        <f>IF(B38="","",ROW()-4)</f>
        <v/>
      </c>
      <c r="B38" s="19" t="n"/>
      <c r="C38" s="24" t="n"/>
      <c r="D38" s="24" t="n"/>
      <c r="E38" s="25" t="n"/>
      <c r="F38" s="26">
        <f>IF(B38="","",IF(D38="Other",IF(E38="","",E38),IFERROR(VLOOKUP(D38,'Rate Master'!$B$5:$E$16,4,FALSE),"")))</f>
        <v/>
      </c>
      <c r="G38" s="24" t="n"/>
      <c r="H38" s="25" t="n"/>
      <c r="I38" s="19" t="n"/>
    </row>
    <row r="39">
      <c r="A39" s="23">
        <f>IF(B39="","",ROW()-4)</f>
        <v/>
      </c>
      <c r="B39" s="19" t="n"/>
      <c r="C39" s="24" t="n"/>
      <c r="D39" s="24" t="n"/>
      <c r="E39" s="25" t="n"/>
      <c r="F39" s="26">
        <f>IF(B39="","",IF(D39="Other",IF(E39="","",E39),IFERROR(VLOOKUP(D39,'Rate Master'!$B$5:$E$16,4,FALSE),"")))</f>
        <v/>
      </c>
      <c r="G39" s="24" t="n"/>
      <c r="H39" s="25" t="n"/>
      <c r="I39" s="19" t="n"/>
    </row>
    <row r="40">
      <c r="A40" s="23">
        <f>IF(B40="","",ROW()-4)</f>
        <v/>
      </c>
      <c r="B40" s="19" t="n"/>
      <c r="C40" s="24" t="n"/>
      <c r="D40" s="24" t="n"/>
      <c r="E40" s="25" t="n"/>
      <c r="F40" s="26">
        <f>IF(B40="","",IF(D40="Other",IF(E40="","",E40),IFERROR(VLOOKUP(D40,'Rate Master'!$B$5:$E$16,4,FALSE),"")))</f>
        <v/>
      </c>
      <c r="G40" s="24" t="n"/>
      <c r="H40" s="25" t="n"/>
      <c r="I40" s="19" t="n"/>
    </row>
    <row r="41">
      <c r="A41" s="23">
        <f>IF(B41="","",ROW()-4)</f>
        <v/>
      </c>
      <c r="B41" s="19" t="n"/>
      <c r="C41" s="24" t="n"/>
      <c r="D41" s="24" t="n"/>
      <c r="E41" s="25" t="n"/>
      <c r="F41" s="26">
        <f>IF(B41="","",IF(D41="Other",IF(E41="","",E41),IFERROR(VLOOKUP(D41,'Rate Master'!$B$5:$E$16,4,FALSE),"")))</f>
        <v/>
      </c>
      <c r="G41" s="24" t="n"/>
      <c r="H41" s="25" t="n"/>
      <c r="I41" s="19" t="n"/>
    </row>
    <row r="42">
      <c r="A42" s="23">
        <f>IF(B42="","",ROW()-4)</f>
        <v/>
      </c>
      <c r="B42" s="19" t="n"/>
      <c r="C42" s="24" t="n"/>
      <c r="D42" s="24" t="n"/>
      <c r="E42" s="25" t="n"/>
      <c r="F42" s="26">
        <f>IF(B42="","",IF(D42="Other",IF(E42="","",E42),IFERROR(VLOOKUP(D42,'Rate Master'!$B$5:$E$16,4,FALSE),"")))</f>
        <v/>
      </c>
      <c r="G42" s="24" t="n"/>
      <c r="H42" s="25" t="n"/>
      <c r="I42" s="19" t="n"/>
    </row>
    <row r="43">
      <c r="A43" s="23">
        <f>IF(B43="","",ROW()-4)</f>
        <v/>
      </c>
      <c r="B43" s="19" t="n"/>
      <c r="C43" s="24" t="n"/>
      <c r="D43" s="24" t="n"/>
      <c r="E43" s="25" t="n"/>
      <c r="F43" s="26">
        <f>IF(B43="","",IF(D43="Other",IF(E43="","",E43),IFERROR(VLOOKUP(D43,'Rate Master'!$B$5:$E$16,4,FALSE),"")))</f>
        <v/>
      </c>
      <c r="G43" s="24" t="n"/>
      <c r="H43" s="25" t="n"/>
      <c r="I43" s="19" t="n"/>
    </row>
    <row r="44">
      <c r="A44" s="23">
        <f>IF(B44="","",ROW()-4)</f>
        <v/>
      </c>
      <c r="B44" s="19" t="n"/>
      <c r="C44" s="24" t="n"/>
      <c r="D44" s="24" t="n"/>
      <c r="E44" s="25" t="n"/>
      <c r="F44" s="26">
        <f>IF(B44="","",IF(D44="Other",IF(E44="","",E44),IFERROR(VLOOKUP(D44,'Rate Master'!$B$5:$E$16,4,FALSE),"")))</f>
        <v/>
      </c>
      <c r="G44" s="24" t="n"/>
      <c r="H44" s="25" t="n"/>
      <c r="I44" s="19" t="n"/>
    </row>
    <row r="45">
      <c r="A45" s="23">
        <f>IF(B45="","",ROW()-4)</f>
        <v/>
      </c>
      <c r="B45" s="19" t="n"/>
      <c r="C45" s="24" t="n"/>
      <c r="D45" s="24" t="n"/>
      <c r="E45" s="25" t="n"/>
      <c r="F45" s="26">
        <f>IF(B45="","",IF(D45="Other",IF(E45="","",E45),IFERROR(VLOOKUP(D45,'Rate Master'!$B$5:$E$16,4,FALSE),"")))</f>
        <v/>
      </c>
      <c r="G45" s="24" t="n"/>
      <c r="H45" s="25" t="n"/>
      <c r="I45" s="19" t="n"/>
    </row>
    <row r="46">
      <c r="A46" s="23">
        <f>IF(B46="","",ROW()-4)</f>
        <v/>
      </c>
      <c r="B46" s="19" t="n"/>
      <c r="C46" s="24" t="n"/>
      <c r="D46" s="24" t="n"/>
      <c r="E46" s="25" t="n"/>
      <c r="F46" s="26">
        <f>IF(B46="","",IF(D46="Other",IF(E46="","",E46),IFERROR(VLOOKUP(D46,'Rate Master'!$B$5:$E$16,4,FALSE),"")))</f>
        <v/>
      </c>
      <c r="G46" s="24" t="n"/>
      <c r="H46" s="25" t="n"/>
      <c r="I46" s="19" t="n"/>
    </row>
    <row r="47">
      <c r="A47" s="23">
        <f>IF(B47="","",ROW()-4)</f>
        <v/>
      </c>
      <c r="B47" s="19" t="n"/>
      <c r="C47" s="24" t="n"/>
      <c r="D47" s="24" t="n"/>
      <c r="E47" s="25" t="n"/>
      <c r="F47" s="26">
        <f>IF(B47="","",IF(D47="Other",IF(E47="","",E47),IFERROR(VLOOKUP(D47,'Rate Master'!$B$5:$E$16,4,FALSE),"")))</f>
        <v/>
      </c>
      <c r="G47" s="24" t="n"/>
      <c r="H47" s="25" t="n"/>
      <c r="I47" s="19" t="n"/>
    </row>
    <row r="48">
      <c r="A48" s="23">
        <f>IF(B48="","",ROW()-4)</f>
        <v/>
      </c>
      <c r="B48" s="19" t="n"/>
      <c r="C48" s="24" t="n"/>
      <c r="D48" s="24" t="n"/>
      <c r="E48" s="25" t="n"/>
      <c r="F48" s="26">
        <f>IF(B48="","",IF(D48="Other",IF(E48="","",E48),IFERROR(VLOOKUP(D48,'Rate Master'!$B$5:$E$16,4,FALSE),"")))</f>
        <v/>
      </c>
      <c r="G48" s="24" t="n"/>
      <c r="H48" s="25" t="n"/>
      <c r="I48" s="19" t="n"/>
    </row>
    <row r="49">
      <c r="A49" s="23">
        <f>IF(B49="","",ROW()-4)</f>
        <v/>
      </c>
      <c r="B49" s="19" t="n"/>
      <c r="C49" s="24" t="n"/>
      <c r="D49" s="24" t="n"/>
      <c r="E49" s="25" t="n"/>
      <c r="F49" s="26">
        <f>IF(B49="","",IF(D49="Other",IF(E49="","",E49),IFERROR(VLOOKUP(D49,'Rate Master'!$B$5:$E$16,4,FALSE),"")))</f>
        <v/>
      </c>
      <c r="G49" s="24" t="n"/>
      <c r="H49" s="25" t="n"/>
      <c r="I49" s="19" t="n"/>
    </row>
    <row r="50">
      <c r="A50" s="23">
        <f>IF(B50="","",ROW()-4)</f>
        <v/>
      </c>
      <c r="B50" s="19" t="n"/>
      <c r="C50" s="24" t="n"/>
      <c r="D50" s="24" t="n"/>
      <c r="E50" s="25" t="n"/>
      <c r="F50" s="26">
        <f>IF(B50="","",IF(D50="Other",IF(E50="","",E50),IFERROR(VLOOKUP(D50,'Rate Master'!$B$5:$E$16,4,FALSE),"")))</f>
        <v/>
      </c>
      <c r="G50" s="24" t="n"/>
      <c r="H50" s="25" t="n"/>
      <c r="I50" s="19" t="n"/>
    </row>
    <row r="51">
      <c r="A51" s="23">
        <f>IF(B51="","",ROW()-4)</f>
        <v/>
      </c>
      <c r="B51" s="19" t="n"/>
      <c r="C51" s="24" t="n"/>
      <c r="D51" s="24" t="n"/>
      <c r="E51" s="25" t="n"/>
      <c r="F51" s="26">
        <f>IF(B51="","",IF(D51="Other",IF(E51="","",E51),IFERROR(VLOOKUP(D51,'Rate Master'!$B$5:$E$16,4,FALSE),"")))</f>
        <v/>
      </c>
      <c r="G51" s="24" t="n"/>
      <c r="H51" s="25" t="n"/>
      <c r="I51" s="19" t="n"/>
    </row>
    <row r="52">
      <c r="A52" s="23">
        <f>IF(B52="","",ROW()-4)</f>
        <v/>
      </c>
      <c r="B52" s="19" t="n"/>
      <c r="C52" s="24" t="n"/>
      <c r="D52" s="24" t="n"/>
      <c r="E52" s="25" t="n"/>
      <c r="F52" s="26">
        <f>IF(B52="","",IF(D52="Other",IF(E52="","",E52),IFERROR(VLOOKUP(D52,'Rate Master'!$B$5:$E$16,4,FALSE),"")))</f>
        <v/>
      </c>
      <c r="G52" s="24" t="n"/>
      <c r="H52" s="25" t="n"/>
      <c r="I52" s="19" t="n"/>
    </row>
    <row r="53">
      <c r="A53" s="23">
        <f>IF(B53="","",ROW()-4)</f>
        <v/>
      </c>
      <c r="B53" s="19" t="n"/>
      <c r="C53" s="24" t="n"/>
      <c r="D53" s="24" t="n"/>
      <c r="E53" s="25" t="n"/>
      <c r="F53" s="26">
        <f>IF(B53="","",IF(D53="Other",IF(E53="","",E53),IFERROR(VLOOKUP(D53,'Rate Master'!$B$5:$E$16,4,FALSE),"")))</f>
        <v/>
      </c>
      <c r="G53" s="24" t="n"/>
      <c r="H53" s="25" t="n"/>
      <c r="I53" s="19" t="n"/>
    </row>
    <row r="54">
      <c r="A54" s="23">
        <f>IF(B54="","",ROW()-4)</f>
        <v/>
      </c>
      <c r="B54" s="19" t="n"/>
      <c r="C54" s="24" t="n"/>
      <c r="D54" s="24" t="n"/>
      <c r="E54" s="25" t="n"/>
      <c r="F54" s="26">
        <f>IF(B54="","",IF(D54="Other",IF(E54="","",E54),IFERROR(VLOOKUP(D54,'Rate Master'!$B$5:$E$16,4,FALSE),"")))</f>
        <v/>
      </c>
      <c r="G54" s="24" t="n"/>
      <c r="H54" s="25" t="n"/>
      <c r="I54" s="19" t="n"/>
    </row>
  </sheetData>
  <sheetProtection selectLockedCells="0" selectUnlockedCells="0" sheet="1" objects="0" insertRows="1" insertHyperlinks="1" autoFilter="1" scenarios="0" formatColumns="1" deleteColumns="1" insertColumns="1" pivotTables="1" deleteRows="1" formatCells="1" formatRows="1" sort="1" password="BBBC"/>
  <mergeCells count="2">
    <mergeCell ref="A1:I1"/>
    <mergeCell ref="A2:I2"/>
  </mergeCells>
  <dataValidations count="2">
    <dataValidation sqref="D5:D54" showDropDown="0" showInputMessage="0" showErrorMessage="0" allowBlank="1" type="list">
      <formula1>='Rate Master'!$B$5:$B$16</formula1>
    </dataValidation>
    <dataValidation sqref="G5:G54" showDropDown="0" showInputMessage="0" showErrorMessage="0" allowBlank="1" type="list">
      <formula1>"Y,N"</formula1>
    </dataValidation>
  </dataValidations>
  <printOptions horizontalCentered="1"/>
  <pageMargins left="0.4" right="0.4" top="0.6" bottom="0.5" header="0.5" footer="0.5"/>
  <pageSetup orientation="landscape" fitToWidth="1"/>
  <headerFooter>
    <oddHeader>&amp;C&amp;K1E3A8A&amp;"Calibri,Bold"&amp;12 calcguru.in &amp;"Calibri,Regular"&amp;10 | TDS Data Collection (Annual) | Prepared by CA Tirumalesh</oddHeader>
    <oddFooter>&amp;L&amp;"Calibri,Italic"&amp;9 calcguru.in&amp;C&amp;"Calibri,Regular"&amp;9 Page &amp;P of &amp;N&amp;R&amp;"Calibri,Italic"&amp;9 Prepared by CA Tirumalesh</oddFooter>
    <evenHeader/>
    <evenFooter/>
    <firstHeader/>
    <firstFooter/>
  </headerFooter>
</worksheet>
</file>

<file path=xl/worksheets/sheet4.xml><?xml version="1.0" encoding="utf-8"?>
<worksheet xmlns="http://schemas.openxmlformats.org/spreadsheetml/2006/main">
  <sheetPr>
    <tabColor rgb="008B5CF6"/>
    <outlinePr summaryBelow="1" summaryRight="1"/>
    <pageSetUpPr/>
  </sheetPr>
  <dimension ref="A1:G104"/>
  <sheetViews>
    <sheetView showGridLines="0" workbookViewId="0">
      <pane xSplit="2" ySplit="4" topLeftCell="C5" activePane="bottomRight" state="frozen"/>
      <selection pane="topRight"/>
      <selection pane="bottomLeft"/>
      <selection pane="bottomRight" activeCell="A1" sqref="A1"/>
    </sheetView>
  </sheetViews>
  <sheetFormatPr baseColWidth="8" defaultRowHeight="15"/>
  <cols>
    <col width="6" customWidth="1" min="1" max="1"/>
    <col width="20" customWidth="1" min="2" max="2"/>
    <col width="14" customWidth="1" min="3" max="3"/>
    <col width="16" customWidth="1" min="4" max="4"/>
    <col width="16" customWidth="1" min="5" max="5"/>
    <col width="14" customWidth="1" min="6" max="6"/>
    <col width="30" customWidth="1" min="7" max="7"/>
  </cols>
  <sheetData>
    <row r="1" ht="36" customHeight="1">
      <c r="A1" s="1" t="inlineStr">
        <is>
          <t>Challan Paid - Whole FY (Up to 100)</t>
        </is>
      </c>
    </row>
    <row r="2" ht="30" customHeight="1">
      <c r="A2" s="17" t="inlineStr">
        <is>
          <t>ONE row per challan paid. 'For Month' = the month whose TDS deductions this challan settles. (Example: TDS deducted in April is deposited by 7-May. That challan's 'For Month' = April.)</t>
        </is>
      </c>
    </row>
    <row r="4" ht="32" customHeight="1">
      <c r="A4" s="22" t="inlineStr">
        <is>
          <t>Sr.</t>
        </is>
      </c>
      <c r="B4" s="22" t="inlineStr">
        <is>
          <t>Challan No.</t>
        </is>
      </c>
      <c r="C4" s="22" t="inlineStr">
        <is>
          <t>For Month</t>
        </is>
      </c>
      <c r="D4" s="22" t="inlineStr">
        <is>
          <t>Section</t>
        </is>
      </c>
      <c r="E4" s="22" t="inlineStr">
        <is>
          <t>Amount Paid</t>
        </is>
      </c>
      <c r="F4" s="22" t="inlineStr">
        <is>
          <t>Deposit Date</t>
        </is>
      </c>
      <c r="G4" s="22" t="inlineStr">
        <is>
          <t>Notes</t>
        </is>
      </c>
    </row>
    <row r="5">
      <c r="A5" s="23">
        <f>IF(B5="","",ROW()-4)</f>
        <v/>
      </c>
      <c r="B5" s="24" t="n"/>
      <c r="C5" s="24" t="n"/>
      <c r="D5" s="24" t="n"/>
      <c r="E5" s="27" t="n"/>
      <c r="F5" s="28" t="n"/>
      <c r="G5" s="19" t="n"/>
    </row>
    <row r="6">
      <c r="A6" s="23">
        <f>IF(B6="","",ROW()-4)</f>
        <v/>
      </c>
      <c r="B6" s="24" t="n"/>
      <c r="C6" s="24" t="n"/>
      <c r="D6" s="24" t="n"/>
      <c r="E6" s="27" t="n"/>
      <c r="F6" s="28" t="n"/>
      <c r="G6" s="19" t="n"/>
    </row>
    <row r="7">
      <c r="A7" s="23">
        <f>IF(B7="","",ROW()-4)</f>
        <v/>
      </c>
      <c r="B7" s="24" t="n"/>
      <c r="C7" s="24" t="n"/>
      <c r="D7" s="24" t="n"/>
      <c r="E7" s="27" t="n"/>
      <c r="F7" s="28" t="n"/>
      <c r="G7" s="19" t="n"/>
    </row>
    <row r="8">
      <c r="A8" s="23">
        <f>IF(B8="","",ROW()-4)</f>
        <v/>
      </c>
      <c r="B8" s="24" t="n"/>
      <c r="C8" s="24" t="n"/>
      <c r="D8" s="24" t="n"/>
      <c r="E8" s="27" t="n"/>
      <c r="F8" s="28" t="n"/>
      <c r="G8" s="19" t="n"/>
    </row>
    <row r="9">
      <c r="A9" s="23">
        <f>IF(B9="","",ROW()-4)</f>
        <v/>
      </c>
      <c r="B9" s="24" t="n"/>
      <c r="C9" s="24" t="n"/>
      <c r="D9" s="24" t="n"/>
      <c r="E9" s="27" t="n"/>
      <c r="F9" s="28" t="n"/>
      <c r="G9" s="19" t="n"/>
    </row>
    <row r="10">
      <c r="A10" s="23">
        <f>IF(B10="","",ROW()-4)</f>
        <v/>
      </c>
      <c r="B10" s="24" t="n"/>
      <c r="C10" s="24" t="n"/>
      <c r="D10" s="24" t="n"/>
      <c r="E10" s="27" t="n"/>
      <c r="F10" s="28" t="n"/>
      <c r="G10" s="19" t="n"/>
    </row>
    <row r="11">
      <c r="A11" s="23">
        <f>IF(B11="","",ROW()-4)</f>
        <v/>
      </c>
      <c r="B11" s="24" t="n"/>
      <c r="C11" s="24" t="n"/>
      <c r="D11" s="24" t="n"/>
      <c r="E11" s="27" t="n"/>
      <c r="F11" s="28" t="n"/>
      <c r="G11" s="19" t="n"/>
    </row>
    <row r="12">
      <c r="A12" s="23">
        <f>IF(B12="","",ROW()-4)</f>
        <v/>
      </c>
      <c r="B12" s="24" t="n"/>
      <c r="C12" s="24" t="n"/>
      <c r="D12" s="24" t="n"/>
      <c r="E12" s="27" t="n"/>
      <c r="F12" s="28" t="n"/>
      <c r="G12" s="19" t="n"/>
    </row>
    <row r="13">
      <c r="A13" s="23">
        <f>IF(B13="","",ROW()-4)</f>
        <v/>
      </c>
      <c r="B13" s="24" t="n"/>
      <c r="C13" s="24" t="n"/>
      <c r="D13" s="24" t="n"/>
      <c r="E13" s="27" t="n"/>
      <c r="F13" s="28" t="n"/>
      <c r="G13" s="19" t="n"/>
    </row>
    <row r="14">
      <c r="A14" s="23">
        <f>IF(B14="","",ROW()-4)</f>
        <v/>
      </c>
      <c r="B14" s="24" t="n"/>
      <c r="C14" s="24" t="n"/>
      <c r="D14" s="24" t="n"/>
      <c r="E14" s="27" t="n"/>
      <c r="F14" s="28" t="n"/>
      <c r="G14" s="19" t="n"/>
    </row>
    <row r="15">
      <c r="A15" s="23">
        <f>IF(B15="","",ROW()-4)</f>
        <v/>
      </c>
      <c r="B15" s="24" t="n"/>
      <c r="C15" s="24" t="n"/>
      <c r="D15" s="24" t="n"/>
      <c r="E15" s="27" t="n"/>
      <c r="F15" s="28" t="n"/>
      <c r="G15" s="19" t="n"/>
    </row>
    <row r="16">
      <c r="A16" s="23">
        <f>IF(B16="","",ROW()-4)</f>
        <v/>
      </c>
      <c r="B16" s="24" t="n"/>
      <c r="C16" s="24" t="n"/>
      <c r="D16" s="24" t="n"/>
      <c r="E16" s="27" t="n"/>
      <c r="F16" s="28" t="n"/>
      <c r="G16" s="19" t="n"/>
    </row>
    <row r="17">
      <c r="A17" s="23">
        <f>IF(B17="","",ROW()-4)</f>
        <v/>
      </c>
      <c r="B17" s="24" t="n"/>
      <c r="C17" s="24" t="n"/>
      <c r="D17" s="24" t="n"/>
      <c r="E17" s="27" t="n"/>
      <c r="F17" s="28" t="n"/>
      <c r="G17" s="19" t="n"/>
    </row>
    <row r="18">
      <c r="A18" s="23">
        <f>IF(B18="","",ROW()-4)</f>
        <v/>
      </c>
      <c r="B18" s="24" t="n"/>
      <c r="C18" s="24" t="n"/>
      <c r="D18" s="24" t="n"/>
      <c r="E18" s="27" t="n"/>
      <c r="F18" s="28" t="n"/>
      <c r="G18" s="19" t="n"/>
    </row>
    <row r="19">
      <c r="A19" s="23">
        <f>IF(B19="","",ROW()-4)</f>
        <v/>
      </c>
      <c r="B19" s="24" t="n"/>
      <c r="C19" s="24" t="n"/>
      <c r="D19" s="24" t="n"/>
      <c r="E19" s="27" t="n"/>
      <c r="F19" s="28" t="n"/>
      <c r="G19" s="19" t="n"/>
    </row>
    <row r="20">
      <c r="A20" s="23">
        <f>IF(B20="","",ROW()-4)</f>
        <v/>
      </c>
      <c r="B20" s="24" t="n"/>
      <c r="C20" s="24" t="n"/>
      <c r="D20" s="24" t="n"/>
      <c r="E20" s="27" t="n"/>
      <c r="F20" s="28" t="n"/>
      <c r="G20" s="19" t="n"/>
    </row>
    <row r="21">
      <c r="A21" s="23">
        <f>IF(B21="","",ROW()-4)</f>
        <v/>
      </c>
      <c r="B21" s="24" t="n"/>
      <c r="C21" s="24" t="n"/>
      <c r="D21" s="24" t="n"/>
      <c r="E21" s="27" t="n"/>
      <c r="F21" s="28" t="n"/>
      <c r="G21" s="19" t="n"/>
    </row>
    <row r="22">
      <c r="A22" s="23">
        <f>IF(B22="","",ROW()-4)</f>
        <v/>
      </c>
      <c r="B22" s="24" t="n"/>
      <c r="C22" s="24" t="n"/>
      <c r="D22" s="24" t="n"/>
      <c r="E22" s="27" t="n"/>
      <c r="F22" s="28" t="n"/>
      <c r="G22" s="19" t="n"/>
    </row>
    <row r="23">
      <c r="A23" s="23">
        <f>IF(B23="","",ROW()-4)</f>
        <v/>
      </c>
      <c r="B23" s="24" t="n"/>
      <c r="C23" s="24" t="n"/>
      <c r="D23" s="24" t="n"/>
      <c r="E23" s="27" t="n"/>
      <c r="F23" s="28" t="n"/>
      <c r="G23" s="19" t="n"/>
    </row>
    <row r="24">
      <c r="A24" s="23">
        <f>IF(B24="","",ROW()-4)</f>
        <v/>
      </c>
      <c r="B24" s="24" t="n"/>
      <c r="C24" s="24" t="n"/>
      <c r="D24" s="24" t="n"/>
      <c r="E24" s="27" t="n"/>
      <c r="F24" s="28" t="n"/>
      <c r="G24" s="19" t="n"/>
    </row>
    <row r="25">
      <c r="A25" s="23">
        <f>IF(B25="","",ROW()-4)</f>
        <v/>
      </c>
      <c r="B25" s="24" t="n"/>
      <c r="C25" s="24" t="n"/>
      <c r="D25" s="24" t="n"/>
      <c r="E25" s="27" t="n"/>
      <c r="F25" s="28" t="n"/>
      <c r="G25" s="19" t="n"/>
    </row>
    <row r="26">
      <c r="A26" s="23">
        <f>IF(B26="","",ROW()-4)</f>
        <v/>
      </c>
      <c r="B26" s="24" t="n"/>
      <c r="C26" s="24" t="n"/>
      <c r="D26" s="24" t="n"/>
      <c r="E26" s="27" t="n"/>
      <c r="F26" s="28" t="n"/>
      <c r="G26" s="19" t="n"/>
    </row>
    <row r="27">
      <c r="A27" s="23">
        <f>IF(B27="","",ROW()-4)</f>
        <v/>
      </c>
      <c r="B27" s="24" t="n"/>
      <c r="C27" s="24" t="n"/>
      <c r="D27" s="24" t="n"/>
      <c r="E27" s="27" t="n"/>
      <c r="F27" s="28" t="n"/>
      <c r="G27" s="19" t="n"/>
    </row>
    <row r="28">
      <c r="A28" s="23">
        <f>IF(B28="","",ROW()-4)</f>
        <v/>
      </c>
      <c r="B28" s="24" t="n"/>
      <c r="C28" s="24" t="n"/>
      <c r="D28" s="24" t="n"/>
      <c r="E28" s="27" t="n"/>
      <c r="F28" s="28" t="n"/>
      <c r="G28" s="19" t="n"/>
    </row>
    <row r="29">
      <c r="A29" s="23">
        <f>IF(B29="","",ROW()-4)</f>
        <v/>
      </c>
      <c r="B29" s="24" t="n"/>
      <c r="C29" s="24" t="n"/>
      <c r="D29" s="24" t="n"/>
      <c r="E29" s="27" t="n"/>
      <c r="F29" s="28" t="n"/>
      <c r="G29" s="19" t="n"/>
    </row>
    <row r="30">
      <c r="A30" s="23">
        <f>IF(B30="","",ROW()-4)</f>
        <v/>
      </c>
      <c r="B30" s="24" t="n"/>
      <c r="C30" s="24" t="n"/>
      <c r="D30" s="24" t="n"/>
      <c r="E30" s="27" t="n"/>
      <c r="F30" s="28" t="n"/>
      <c r="G30" s="19" t="n"/>
    </row>
    <row r="31">
      <c r="A31" s="23">
        <f>IF(B31="","",ROW()-4)</f>
        <v/>
      </c>
      <c r="B31" s="24" t="n"/>
      <c r="C31" s="24" t="n"/>
      <c r="D31" s="24" t="n"/>
      <c r="E31" s="27" t="n"/>
      <c r="F31" s="28" t="n"/>
      <c r="G31" s="19" t="n"/>
    </row>
    <row r="32">
      <c r="A32" s="23">
        <f>IF(B32="","",ROW()-4)</f>
        <v/>
      </c>
      <c r="B32" s="24" t="n"/>
      <c r="C32" s="24" t="n"/>
      <c r="D32" s="24" t="n"/>
      <c r="E32" s="27" t="n"/>
      <c r="F32" s="28" t="n"/>
      <c r="G32" s="19" t="n"/>
    </row>
    <row r="33">
      <c r="A33" s="23">
        <f>IF(B33="","",ROW()-4)</f>
        <v/>
      </c>
      <c r="B33" s="24" t="n"/>
      <c r="C33" s="24" t="n"/>
      <c r="D33" s="24" t="n"/>
      <c r="E33" s="27" t="n"/>
      <c r="F33" s="28" t="n"/>
      <c r="G33" s="19" t="n"/>
    </row>
    <row r="34">
      <c r="A34" s="23">
        <f>IF(B34="","",ROW()-4)</f>
        <v/>
      </c>
      <c r="B34" s="24" t="n"/>
      <c r="C34" s="24" t="n"/>
      <c r="D34" s="24" t="n"/>
      <c r="E34" s="27" t="n"/>
      <c r="F34" s="28" t="n"/>
      <c r="G34" s="19" t="n"/>
    </row>
    <row r="35">
      <c r="A35" s="23">
        <f>IF(B35="","",ROW()-4)</f>
        <v/>
      </c>
      <c r="B35" s="24" t="n"/>
      <c r="C35" s="24" t="n"/>
      <c r="D35" s="24" t="n"/>
      <c r="E35" s="27" t="n"/>
      <c r="F35" s="28" t="n"/>
      <c r="G35" s="19" t="n"/>
    </row>
    <row r="36">
      <c r="A36" s="23">
        <f>IF(B36="","",ROW()-4)</f>
        <v/>
      </c>
      <c r="B36" s="24" t="n"/>
      <c r="C36" s="24" t="n"/>
      <c r="D36" s="24" t="n"/>
      <c r="E36" s="27" t="n"/>
      <c r="F36" s="28" t="n"/>
      <c r="G36" s="19" t="n"/>
    </row>
    <row r="37">
      <c r="A37" s="23">
        <f>IF(B37="","",ROW()-4)</f>
        <v/>
      </c>
      <c r="B37" s="24" t="n"/>
      <c r="C37" s="24" t="n"/>
      <c r="D37" s="24" t="n"/>
      <c r="E37" s="27" t="n"/>
      <c r="F37" s="28" t="n"/>
      <c r="G37" s="19" t="n"/>
    </row>
    <row r="38">
      <c r="A38" s="23">
        <f>IF(B38="","",ROW()-4)</f>
        <v/>
      </c>
      <c r="B38" s="24" t="n"/>
      <c r="C38" s="24" t="n"/>
      <c r="D38" s="24" t="n"/>
      <c r="E38" s="27" t="n"/>
      <c r="F38" s="28" t="n"/>
      <c r="G38" s="19" t="n"/>
    </row>
    <row r="39">
      <c r="A39" s="23">
        <f>IF(B39="","",ROW()-4)</f>
        <v/>
      </c>
      <c r="B39" s="24" t="n"/>
      <c r="C39" s="24" t="n"/>
      <c r="D39" s="24" t="n"/>
      <c r="E39" s="27" t="n"/>
      <c r="F39" s="28" t="n"/>
      <c r="G39" s="19" t="n"/>
    </row>
    <row r="40">
      <c r="A40" s="23">
        <f>IF(B40="","",ROW()-4)</f>
        <v/>
      </c>
      <c r="B40" s="24" t="n"/>
      <c r="C40" s="24" t="n"/>
      <c r="D40" s="24" t="n"/>
      <c r="E40" s="27" t="n"/>
      <c r="F40" s="28" t="n"/>
      <c r="G40" s="19" t="n"/>
    </row>
    <row r="41">
      <c r="A41" s="23">
        <f>IF(B41="","",ROW()-4)</f>
        <v/>
      </c>
      <c r="B41" s="24" t="n"/>
      <c r="C41" s="24" t="n"/>
      <c r="D41" s="24" t="n"/>
      <c r="E41" s="27" t="n"/>
      <c r="F41" s="28" t="n"/>
      <c r="G41" s="19" t="n"/>
    </row>
    <row r="42">
      <c r="A42" s="23">
        <f>IF(B42="","",ROW()-4)</f>
        <v/>
      </c>
      <c r="B42" s="24" t="n"/>
      <c r="C42" s="24" t="n"/>
      <c r="D42" s="24" t="n"/>
      <c r="E42" s="27" t="n"/>
      <c r="F42" s="28" t="n"/>
      <c r="G42" s="19" t="n"/>
    </row>
    <row r="43">
      <c r="A43" s="23">
        <f>IF(B43="","",ROW()-4)</f>
        <v/>
      </c>
      <c r="B43" s="24" t="n"/>
      <c r="C43" s="24" t="n"/>
      <c r="D43" s="24" t="n"/>
      <c r="E43" s="27" t="n"/>
      <c r="F43" s="28" t="n"/>
      <c r="G43" s="19" t="n"/>
    </row>
    <row r="44">
      <c r="A44" s="23">
        <f>IF(B44="","",ROW()-4)</f>
        <v/>
      </c>
      <c r="B44" s="24" t="n"/>
      <c r="C44" s="24" t="n"/>
      <c r="D44" s="24" t="n"/>
      <c r="E44" s="27" t="n"/>
      <c r="F44" s="28" t="n"/>
      <c r="G44" s="19" t="n"/>
    </row>
    <row r="45">
      <c r="A45" s="23">
        <f>IF(B45="","",ROW()-4)</f>
        <v/>
      </c>
      <c r="B45" s="24" t="n"/>
      <c r="C45" s="24" t="n"/>
      <c r="D45" s="24" t="n"/>
      <c r="E45" s="27" t="n"/>
      <c r="F45" s="28" t="n"/>
      <c r="G45" s="19" t="n"/>
    </row>
    <row r="46">
      <c r="A46" s="23">
        <f>IF(B46="","",ROW()-4)</f>
        <v/>
      </c>
      <c r="B46" s="24" t="n"/>
      <c r="C46" s="24" t="n"/>
      <c r="D46" s="24" t="n"/>
      <c r="E46" s="27" t="n"/>
      <c r="F46" s="28" t="n"/>
      <c r="G46" s="19" t="n"/>
    </row>
    <row r="47">
      <c r="A47" s="23">
        <f>IF(B47="","",ROW()-4)</f>
        <v/>
      </c>
      <c r="B47" s="24" t="n"/>
      <c r="C47" s="24" t="n"/>
      <c r="D47" s="24" t="n"/>
      <c r="E47" s="27" t="n"/>
      <c r="F47" s="28" t="n"/>
      <c r="G47" s="19" t="n"/>
    </row>
    <row r="48">
      <c r="A48" s="23">
        <f>IF(B48="","",ROW()-4)</f>
        <v/>
      </c>
      <c r="B48" s="24" t="n"/>
      <c r="C48" s="24" t="n"/>
      <c r="D48" s="24" t="n"/>
      <c r="E48" s="27" t="n"/>
      <c r="F48" s="28" t="n"/>
      <c r="G48" s="19" t="n"/>
    </row>
    <row r="49">
      <c r="A49" s="23">
        <f>IF(B49="","",ROW()-4)</f>
        <v/>
      </c>
      <c r="B49" s="24" t="n"/>
      <c r="C49" s="24" t="n"/>
      <c r="D49" s="24" t="n"/>
      <c r="E49" s="27" t="n"/>
      <c r="F49" s="28" t="n"/>
      <c r="G49" s="19" t="n"/>
    </row>
    <row r="50">
      <c r="A50" s="23">
        <f>IF(B50="","",ROW()-4)</f>
        <v/>
      </c>
      <c r="B50" s="24" t="n"/>
      <c r="C50" s="24" t="n"/>
      <c r="D50" s="24" t="n"/>
      <c r="E50" s="27" t="n"/>
      <c r="F50" s="28" t="n"/>
      <c r="G50" s="19" t="n"/>
    </row>
    <row r="51">
      <c r="A51" s="23">
        <f>IF(B51="","",ROW()-4)</f>
        <v/>
      </c>
      <c r="B51" s="24" t="n"/>
      <c r="C51" s="24" t="n"/>
      <c r="D51" s="24" t="n"/>
      <c r="E51" s="27" t="n"/>
      <c r="F51" s="28" t="n"/>
      <c r="G51" s="19" t="n"/>
    </row>
    <row r="52">
      <c r="A52" s="23">
        <f>IF(B52="","",ROW()-4)</f>
        <v/>
      </c>
      <c r="B52" s="24" t="n"/>
      <c r="C52" s="24" t="n"/>
      <c r="D52" s="24" t="n"/>
      <c r="E52" s="27" t="n"/>
      <c r="F52" s="28" t="n"/>
      <c r="G52" s="19" t="n"/>
    </row>
    <row r="53">
      <c r="A53" s="23">
        <f>IF(B53="","",ROW()-4)</f>
        <v/>
      </c>
      <c r="B53" s="24" t="n"/>
      <c r="C53" s="24" t="n"/>
      <c r="D53" s="24" t="n"/>
      <c r="E53" s="27" t="n"/>
      <c r="F53" s="28" t="n"/>
      <c r="G53" s="19" t="n"/>
    </row>
    <row r="54">
      <c r="A54" s="23">
        <f>IF(B54="","",ROW()-4)</f>
        <v/>
      </c>
      <c r="B54" s="24" t="n"/>
      <c r="C54" s="24" t="n"/>
      <c r="D54" s="24" t="n"/>
      <c r="E54" s="27" t="n"/>
      <c r="F54" s="28" t="n"/>
      <c r="G54" s="19" t="n"/>
    </row>
    <row r="55">
      <c r="A55" s="23">
        <f>IF(B55="","",ROW()-4)</f>
        <v/>
      </c>
      <c r="B55" s="24" t="n"/>
      <c r="C55" s="24" t="n"/>
      <c r="D55" s="24" t="n"/>
      <c r="E55" s="27" t="n"/>
      <c r="F55" s="28" t="n"/>
      <c r="G55" s="19" t="n"/>
    </row>
    <row r="56">
      <c r="A56" s="23">
        <f>IF(B56="","",ROW()-4)</f>
        <v/>
      </c>
      <c r="B56" s="24" t="n"/>
      <c r="C56" s="24" t="n"/>
      <c r="D56" s="24" t="n"/>
      <c r="E56" s="27" t="n"/>
      <c r="F56" s="28" t="n"/>
      <c r="G56" s="19" t="n"/>
    </row>
    <row r="57">
      <c r="A57" s="23">
        <f>IF(B57="","",ROW()-4)</f>
        <v/>
      </c>
      <c r="B57" s="24" t="n"/>
      <c r="C57" s="24" t="n"/>
      <c r="D57" s="24" t="n"/>
      <c r="E57" s="27" t="n"/>
      <c r="F57" s="28" t="n"/>
      <c r="G57" s="19" t="n"/>
    </row>
    <row r="58">
      <c r="A58" s="23">
        <f>IF(B58="","",ROW()-4)</f>
        <v/>
      </c>
      <c r="B58" s="24" t="n"/>
      <c r="C58" s="24" t="n"/>
      <c r="D58" s="24" t="n"/>
      <c r="E58" s="27" t="n"/>
      <c r="F58" s="28" t="n"/>
      <c r="G58" s="19" t="n"/>
    </row>
    <row r="59">
      <c r="A59" s="23">
        <f>IF(B59="","",ROW()-4)</f>
        <v/>
      </c>
      <c r="B59" s="24" t="n"/>
      <c r="C59" s="24" t="n"/>
      <c r="D59" s="24" t="n"/>
      <c r="E59" s="27" t="n"/>
      <c r="F59" s="28" t="n"/>
      <c r="G59" s="19" t="n"/>
    </row>
    <row r="60">
      <c r="A60" s="23">
        <f>IF(B60="","",ROW()-4)</f>
        <v/>
      </c>
      <c r="B60" s="24" t="n"/>
      <c r="C60" s="24" t="n"/>
      <c r="D60" s="24" t="n"/>
      <c r="E60" s="27" t="n"/>
      <c r="F60" s="28" t="n"/>
      <c r="G60" s="19" t="n"/>
    </row>
    <row r="61">
      <c r="A61" s="23">
        <f>IF(B61="","",ROW()-4)</f>
        <v/>
      </c>
      <c r="B61" s="24" t="n"/>
      <c r="C61" s="24" t="n"/>
      <c r="D61" s="24" t="n"/>
      <c r="E61" s="27" t="n"/>
      <c r="F61" s="28" t="n"/>
      <c r="G61" s="19" t="n"/>
    </row>
    <row r="62">
      <c r="A62" s="23">
        <f>IF(B62="","",ROW()-4)</f>
        <v/>
      </c>
      <c r="B62" s="24" t="n"/>
      <c r="C62" s="24" t="n"/>
      <c r="D62" s="24" t="n"/>
      <c r="E62" s="27" t="n"/>
      <c r="F62" s="28" t="n"/>
      <c r="G62" s="19" t="n"/>
    </row>
    <row r="63">
      <c r="A63" s="23">
        <f>IF(B63="","",ROW()-4)</f>
        <v/>
      </c>
      <c r="B63" s="24" t="n"/>
      <c r="C63" s="24" t="n"/>
      <c r="D63" s="24" t="n"/>
      <c r="E63" s="27" t="n"/>
      <c r="F63" s="28" t="n"/>
      <c r="G63" s="19" t="n"/>
    </row>
    <row r="64">
      <c r="A64" s="23">
        <f>IF(B64="","",ROW()-4)</f>
        <v/>
      </c>
      <c r="B64" s="24" t="n"/>
      <c r="C64" s="24" t="n"/>
      <c r="D64" s="24" t="n"/>
      <c r="E64" s="27" t="n"/>
      <c r="F64" s="28" t="n"/>
      <c r="G64" s="19" t="n"/>
    </row>
    <row r="65">
      <c r="A65" s="23">
        <f>IF(B65="","",ROW()-4)</f>
        <v/>
      </c>
      <c r="B65" s="24" t="n"/>
      <c r="C65" s="24" t="n"/>
      <c r="D65" s="24" t="n"/>
      <c r="E65" s="27" t="n"/>
      <c r="F65" s="28" t="n"/>
      <c r="G65" s="19" t="n"/>
    </row>
    <row r="66">
      <c r="A66" s="23">
        <f>IF(B66="","",ROW()-4)</f>
        <v/>
      </c>
      <c r="B66" s="24" t="n"/>
      <c r="C66" s="24" t="n"/>
      <c r="D66" s="24" t="n"/>
      <c r="E66" s="27" t="n"/>
      <c r="F66" s="28" t="n"/>
      <c r="G66" s="19" t="n"/>
    </row>
    <row r="67">
      <c r="A67" s="23">
        <f>IF(B67="","",ROW()-4)</f>
        <v/>
      </c>
      <c r="B67" s="24" t="n"/>
      <c r="C67" s="24" t="n"/>
      <c r="D67" s="24" t="n"/>
      <c r="E67" s="27" t="n"/>
      <c r="F67" s="28" t="n"/>
      <c r="G67" s="19" t="n"/>
    </row>
    <row r="68">
      <c r="A68" s="23">
        <f>IF(B68="","",ROW()-4)</f>
        <v/>
      </c>
      <c r="B68" s="24" t="n"/>
      <c r="C68" s="24" t="n"/>
      <c r="D68" s="24" t="n"/>
      <c r="E68" s="27" t="n"/>
      <c r="F68" s="28" t="n"/>
      <c r="G68" s="19" t="n"/>
    </row>
    <row r="69">
      <c r="A69" s="23">
        <f>IF(B69="","",ROW()-4)</f>
        <v/>
      </c>
      <c r="B69" s="24" t="n"/>
      <c r="C69" s="24" t="n"/>
      <c r="D69" s="24" t="n"/>
      <c r="E69" s="27" t="n"/>
      <c r="F69" s="28" t="n"/>
      <c r="G69" s="19" t="n"/>
    </row>
    <row r="70">
      <c r="A70" s="23">
        <f>IF(B70="","",ROW()-4)</f>
        <v/>
      </c>
      <c r="B70" s="24" t="n"/>
      <c r="C70" s="24" t="n"/>
      <c r="D70" s="24" t="n"/>
      <c r="E70" s="27" t="n"/>
      <c r="F70" s="28" t="n"/>
      <c r="G70" s="19" t="n"/>
    </row>
    <row r="71">
      <c r="A71" s="23">
        <f>IF(B71="","",ROW()-4)</f>
        <v/>
      </c>
      <c r="B71" s="24" t="n"/>
      <c r="C71" s="24" t="n"/>
      <c r="D71" s="24" t="n"/>
      <c r="E71" s="27" t="n"/>
      <c r="F71" s="28" t="n"/>
      <c r="G71" s="19" t="n"/>
    </row>
    <row r="72">
      <c r="A72" s="23">
        <f>IF(B72="","",ROW()-4)</f>
        <v/>
      </c>
      <c r="B72" s="24" t="n"/>
      <c r="C72" s="24" t="n"/>
      <c r="D72" s="24" t="n"/>
      <c r="E72" s="27" t="n"/>
      <c r="F72" s="28" t="n"/>
      <c r="G72" s="19" t="n"/>
    </row>
    <row r="73">
      <c r="A73" s="23">
        <f>IF(B73="","",ROW()-4)</f>
        <v/>
      </c>
      <c r="B73" s="24" t="n"/>
      <c r="C73" s="24" t="n"/>
      <c r="D73" s="24" t="n"/>
      <c r="E73" s="27" t="n"/>
      <c r="F73" s="28" t="n"/>
      <c r="G73" s="19" t="n"/>
    </row>
    <row r="74">
      <c r="A74" s="23">
        <f>IF(B74="","",ROW()-4)</f>
        <v/>
      </c>
      <c r="B74" s="24" t="n"/>
      <c r="C74" s="24" t="n"/>
      <c r="D74" s="24" t="n"/>
      <c r="E74" s="27" t="n"/>
      <c r="F74" s="28" t="n"/>
      <c r="G74" s="19" t="n"/>
    </row>
    <row r="75">
      <c r="A75" s="23">
        <f>IF(B75="","",ROW()-4)</f>
        <v/>
      </c>
      <c r="B75" s="24" t="n"/>
      <c r="C75" s="24" t="n"/>
      <c r="D75" s="24" t="n"/>
      <c r="E75" s="27" t="n"/>
      <c r="F75" s="28" t="n"/>
      <c r="G75" s="19" t="n"/>
    </row>
    <row r="76">
      <c r="A76" s="23">
        <f>IF(B76="","",ROW()-4)</f>
        <v/>
      </c>
      <c r="B76" s="24" t="n"/>
      <c r="C76" s="24" t="n"/>
      <c r="D76" s="24" t="n"/>
      <c r="E76" s="27" t="n"/>
      <c r="F76" s="28" t="n"/>
      <c r="G76" s="19" t="n"/>
    </row>
    <row r="77">
      <c r="A77" s="23">
        <f>IF(B77="","",ROW()-4)</f>
        <v/>
      </c>
      <c r="B77" s="24" t="n"/>
      <c r="C77" s="24" t="n"/>
      <c r="D77" s="24" t="n"/>
      <c r="E77" s="27" t="n"/>
      <c r="F77" s="28" t="n"/>
      <c r="G77" s="19" t="n"/>
    </row>
    <row r="78">
      <c r="A78" s="23">
        <f>IF(B78="","",ROW()-4)</f>
        <v/>
      </c>
      <c r="B78" s="24" t="n"/>
      <c r="C78" s="24" t="n"/>
      <c r="D78" s="24" t="n"/>
      <c r="E78" s="27" t="n"/>
      <c r="F78" s="28" t="n"/>
      <c r="G78" s="19" t="n"/>
    </row>
    <row r="79">
      <c r="A79" s="23">
        <f>IF(B79="","",ROW()-4)</f>
        <v/>
      </c>
      <c r="B79" s="24" t="n"/>
      <c r="C79" s="24" t="n"/>
      <c r="D79" s="24" t="n"/>
      <c r="E79" s="27" t="n"/>
      <c r="F79" s="28" t="n"/>
      <c r="G79" s="19" t="n"/>
    </row>
    <row r="80">
      <c r="A80" s="23">
        <f>IF(B80="","",ROW()-4)</f>
        <v/>
      </c>
      <c r="B80" s="24" t="n"/>
      <c r="C80" s="24" t="n"/>
      <c r="D80" s="24" t="n"/>
      <c r="E80" s="27" t="n"/>
      <c r="F80" s="28" t="n"/>
      <c r="G80" s="19" t="n"/>
    </row>
    <row r="81">
      <c r="A81" s="23">
        <f>IF(B81="","",ROW()-4)</f>
        <v/>
      </c>
      <c r="B81" s="24" t="n"/>
      <c r="C81" s="24" t="n"/>
      <c r="D81" s="24" t="n"/>
      <c r="E81" s="27" t="n"/>
      <c r="F81" s="28" t="n"/>
      <c r="G81" s="19" t="n"/>
    </row>
    <row r="82">
      <c r="A82" s="23">
        <f>IF(B82="","",ROW()-4)</f>
        <v/>
      </c>
      <c r="B82" s="24" t="n"/>
      <c r="C82" s="24" t="n"/>
      <c r="D82" s="24" t="n"/>
      <c r="E82" s="27" t="n"/>
      <c r="F82" s="28" t="n"/>
      <c r="G82" s="19" t="n"/>
    </row>
    <row r="83">
      <c r="A83" s="23">
        <f>IF(B83="","",ROW()-4)</f>
        <v/>
      </c>
      <c r="B83" s="24" t="n"/>
      <c r="C83" s="24" t="n"/>
      <c r="D83" s="24" t="n"/>
      <c r="E83" s="27" t="n"/>
      <c r="F83" s="28" t="n"/>
      <c r="G83" s="19" t="n"/>
    </row>
    <row r="84">
      <c r="A84" s="23">
        <f>IF(B84="","",ROW()-4)</f>
        <v/>
      </c>
      <c r="B84" s="24" t="n"/>
      <c r="C84" s="24" t="n"/>
      <c r="D84" s="24" t="n"/>
      <c r="E84" s="27" t="n"/>
      <c r="F84" s="28" t="n"/>
      <c r="G84" s="19" t="n"/>
    </row>
    <row r="85">
      <c r="A85" s="23">
        <f>IF(B85="","",ROW()-4)</f>
        <v/>
      </c>
      <c r="B85" s="24" t="n"/>
      <c r="C85" s="24" t="n"/>
      <c r="D85" s="24" t="n"/>
      <c r="E85" s="27" t="n"/>
      <c r="F85" s="28" t="n"/>
      <c r="G85" s="19" t="n"/>
    </row>
    <row r="86">
      <c r="A86" s="23">
        <f>IF(B86="","",ROW()-4)</f>
        <v/>
      </c>
      <c r="B86" s="24" t="n"/>
      <c r="C86" s="24" t="n"/>
      <c r="D86" s="24" t="n"/>
      <c r="E86" s="27" t="n"/>
      <c r="F86" s="28" t="n"/>
      <c r="G86" s="19" t="n"/>
    </row>
    <row r="87">
      <c r="A87" s="23">
        <f>IF(B87="","",ROW()-4)</f>
        <v/>
      </c>
      <c r="B87" s="24" t="n"/>
      <c r="C87" s="24" t="n"/>
      <c r="D87" s="24" t="n"/>
      <c r="E87" s="27" t="n"/>
      <c r="F87" s="28" t="n"/>
      <c r="G87" s="19" t="n"/>
    </row>
    <row r="88">
      <c r="A88" s="23">
        <f>IF(B88="","",ROW()-4)</f>
        <v/>
      </c>
      <c r="B88" s="24" t="n"/>
      <c r="C88" s="24" t="n"/>
      <c r="D88" s="24" t="n"/>
      <c r="E88" s="27" t="n"/>
      <c r="F88" s="28" t="n"/>
      <c r="G88" s="19" t="n"/>
    </row>
    <row r="89">
      <c r="A89" s="23">
        <f>IF(B89="","",ROW()-4)</f>
        <v/>
      </c>
      <c r="B89" s="24" t="n"/>
      <c r="C89" s="24" t="n"/>
      <c r="D89" s="24" t="n"/>
      <c r="E89" s="27" t="n"/>
      <c r="F89" s="28" t="n"/>
      <c r="G89" s="19" t="n"/>
    </row>
    <row r="90">
      <c r="A90" s="23">
        <f>IF(B90="","",ROW()-4)</f>
        <v/>
      </c>
      <c r="B90" s="24" t="n"/>
      <c r="C90" s="24" t="n"/>
      <c r="D90" s="24" t="n"/>
      <c r="E90" s="27" t="n"/>
      <c r="F90" s="28" t="n"/>
      <c r="G90" s="19" t="n"/>
    </row>
    <row r="91">
      <c r="A91" s="23">
        <f>IF(B91="","",ROW()-4)</f>
        <v/>
      </c>
      <c r="B91" s="24" t="n"/>
      <c r="C91" s="24" t="n"/>
      <c r="D91" s="24" t="n"/>
      <c r="E91" s="27" t="n"/>
      <c r="F91" s="28" t="n"/>
      <c r="G91" s="19" t="n"/>
    </row>
    <row r="92">
      <c r="A92" s="23">
        <f>IF(B92="","",ROW()-4)</f>
        <v/>
      </c>
      <c r="B92" s="24" t="n"/>
      <c r="C92" s="24" t="n"/>
      <c r="D92" s="24" t="n"/>
      <c r="E92" s="27" t="n"/>
      <c r="F92" s="28" t="n"/>
      <c r="G92" s="19" t="n"/>
    </row>
    <row r="93">
      <c r="A93" s="23">
        <f>IF(B93="","",ROW()-4)</f>
        <v/>
      </c>
      <c r="B93" s="24" t="n"/>
      <c r="C93" s="24" t="n"/>
      <c r="D93" s="24" t="n"/>
      <c r="E93" s="27" t="n"/>
      <c r="F93" s="28" t="n"/>
      <c r="G93" s="19" t="n"/>
    </row>
    <row r="94">
      <c r="A94" s="23">
        <f>IF(B94="","",ROW()-4)</f>
        <v/>
      </c>
      <c r="B94" s="24" t="n"/>
      <c r="C94" s="24" t="n"/>
      <c r="D94" s="24" t="n"/>
      <c r="E94" s="27" t="n"/>
      <c r="F94" s="28" t="n"/>
      <c r="G94" s="19" t="n"/>
    </row>
    <row r="95">
      <c r="A95" s="23">
        <f>IF(B95="","",ROW()-4)</f>
        <v/>
      </c>
      <c r="B95" s="24" t="n"/>
      <c r="C95" s="24" t="n"/>
      <c r="D95" s="24" t="n"/>
      <c r="E95" s="27" t="n"/>
      <c r="F95" s="28" t="n"/>
      <c r="G95" s="19" t="n"/>
    </row>
    <row r="96">
      <c r="A96" s="23">
        <f>IF(B96="","",ROW()-4)</f>
        <v/>
      </c>
      <c r="B96" s="24" t="n"/>
      <c r="C96" s="24" t="n"/>
      <c r="D96" s="24" t="n"/>
      <c r="E96" s="27" t="n"/>
      <c r="F96" s="28" t="n"/>
      <c r="G96" s="19" t="n"/>
    </row>
    <row r="97">
      <c r="A97" s="23">
        <f>IF(B97="","",ROW()-4)</f>
        <v/>
      </c>
      <c r="B97" s="24" t="n"/>
      <c r="C97" s="24" t="n"/>
      <c r="D97" s="24" t="n"/>
      <c r="E97" s="27" t="n"/>
      <c r="F97" s="28" t="n"/>
      <c r="G97" s="19" t="n"/>
    </row>
    <row r="98">
      <c r="A98" s="23">
        <f>IF(B98="","",ROW()-4)</f>
        <v/>
      </c>
      <c r="B98" s="24" t="n"/>
      <c r="C98" s="24" t="n"/>
      <c r="D98" s="24" t="n"/>
      <c r="E98" s="27" t="n"/>
      <c r="F98" s="28" t="n"/>
      <c r="G98" s="19" t="n"/>
    </row>
    <row r="99">
      <c r="A99" s="23">
        <f>IF(B99="","",ROW()-4)</f>
        <v/>
      </c>
      <c r="B99" s="24" t="n"/>
      <c r="C99" s="24" t="n"/>
      <c r="D99" s="24" t="n"/>
      <c r="E99" s="27" t="n"/>
      <c r="F99" s="28" t="n"/>
      <c r="G99" s="19" t="n"/>
    </row>
    <row r="100">
      <c r="A100" s="23">
        <f>IF(B100="","",ROW()-4)</f>
        <v/>
      </c>
      <c r="B100" s="24" t="n"/>
      <c r="C100" s="24" t="n"/>
      <c r="D100" s="24" t="n"/>
      <c r="E100" s="27" t="n"/>
      <c r="F100" s="28" t="n"/>
      <c r="G100" s="19" t="n"/>
    </row>
    <row r="101">
      <c r="A101" s="23">
        <f>IF(B101="","",ROW()-4)</f>
        <v/>
      </c>
      <c r="B101" s="24" t="n"/>
      <c r="C101" s="24" t="n"/>
      <c r="D101" s="24" t="n"/>
      <c r="E101" s="27" t="n"/>
      <c r="F101" s="28" t="n"/>
      <c r="G101" s="19" t="n"/>
    </row>
    <row r="102">
      <c r="A102" s="23">
        <f>IF(B102="","",ROW()-4)</f>
        <v/>
      </c>
      <c r="B102" s="24" t="n"/>
      <c r="C102" s="24" t="n"/>
      <c r="D102" s="24" t="n"/>
      <c r="E102" s="27" t="n"/>
      <c r="F102" s="28" t="n"/>
      <c r="G102" s="19" t="n"/>
    </row>
    <row r="103">
      <c r="A103" s="23">
        <f>IF(B103="","",ROW()-4)</f>
        <v/>
      </c>
      <c r="B103" s="24" t="n"/>
      <c r="C103" s="24" t="n"/>
      <c r="D103" s="24" t="n"/>
      <c r="E103" s="27" t="n"/>
      <c r="F103" s="28" t="n"/>
      <c r="G103" s="19" t="n"/>
    </row>
    <row r="104">
      <c r="A104" s="23">
        <f>IF(B104="","",ROW()-4)</f>
        <v/>
      </c>
      <c r="B104" s="24" t="n"/>
      <c r="C104" s="24" t="n"/>
      <c r="D104" s="24" t="n"/>
      <c r="E104" s="27" t="n"/>
      <c r="F104" s="28" t="n"/>
      <c r="G104" s="19" t="n"/>
    </row>
  </sheetData>
  <sheetProtection selectLockedCells="0" selectUnlockedCells="0" sheet="1" objects="0" insertRows="1" insertHyperlinks="1" autoFilter="1" scenarios="0" formatColumns="1" deleteColumns="1" insertColumns="1" pivotTables="1" deleteRows="1" formatCells="1" formatRows="1" sort="1" password="BBBC"/>
  <mergeCells count="2">
    <mergeCell ref="A2:G2"/>
    <mergeCell ref="A1:G1"/>
  </mergeCells>
  <dataValidations count="2">
    <dataValidation sqref="C5:C104" showDropDown="0" showInputMessage="0" showErrorMessage="0" allowBlank="1" type="list">
      <formula1>"April,May,June,July,August,September,October,November,December,January,February,March"</formula1>
    </dataValidation>
    <dataValidation sqref="D5:D104" showDropDown="0" showInputMessage="0" showErrorMessage="0" allowBlank="1" type="list">
      <formula1>='Rate Master'!$B$5:$B$16</formula1>
    </dataValidation>
  </dataValidations>
  <printOptions horizontalCentered="1"/>
  <pageMargins left="0.4" right="0.4" top="0.6" bottom="0.5" header="0.5" footer="0.5"/>
  <pageSetup orientation="landscape" fitToWidth="1"/>
  <headerFooter>
    <oddHeader>&amp;C&amp;K1E3A8A&amp;"Calibri,Bold"&amp;12 calcguru.in &amp;"Calibri,Regular"&amp;10 | TDS Data Collection (Annual) | Prepared by CA Tirumalesh</oddHeader>
    <oddFooter>&amp;L&amp;"Calibri,Italic"&amp;9 calcguru.in&amp;C&amp;"Calibri,Regular"&amp;9 Page &amp;P of &amp;N&amp;R&amp;"Calibri,Italic"&amp;9 Prepared by CA Tirumalesh</oddFooter>
    <evenHeader/>
    <evenFooter/>
    <firstHeader/>
    <firstFooter/>
  </headerFooter>
</worksheet>
</file>

<file path=xl/worksheets/sheet5.xml><?xml version="1.0" encoding="utf-8"?>
<worksheet xmlns="http://schemas.openxmlformats.org/spreadsheetml/2006/main">
  <sheetPr>
    <tabColor rgb="0010B981"/>
    <outlinePr summaryBelow="1" summaryRight="1"/>
    <pageSetUpPr/>
  </sheetPr>
  <dimension ref="A1:J108"/>
  <sheetViews>
    <sheetView showGridLines="0" workbookViewId="0">
      <pane xSplit="3" ySplit="4" topLeftCell="D5" activePane="bottomRight" state="frozen"/>
      <selection pane="topRight"/>
      <selection pane="bottomLeft"/>
      <selection pane="bottomRight" activeCell="A1" sqref="A1"/>
    </sheetView>
  </sheetViews>
  <sheetFormatPr baseColWidth="8" defaultRowHeight="15"/>
  <cols>
    <col width="6" customWidth="1" min="1" max="1"/>
    <col width="14" customWidth="1" min="2" max="2"/>
    <col width="24" customWidth="1" min="3" max="3"/>
    <col width="14" customWidth="1" min="4" max="4"/>
    <col width="14" customWidth="1" min="5" max="5"/>
    <col width="14" customWidth="1" min="6" max="6"/>
    <col width="12" customWidth="1" min="7" max="7"/>
    <col width="14" customWidth="1" min="8" max="8"/>
    <col width="18" customWidth="1" min="9" max="9"/>
    <col width="26" customWidth="1" min="10" max="10"/>
  </cols>
  <sheetData>
    <row r="1" ht="36" customHeight="1">
      <c r="A1" s="1" t="inlineStr">
        <is>
          <t>TDS Deductions - APRIL  (Q1)</t>
        </is>
      </c>
    </row>
    <row r="2" ht="30" customHeight="1">
      <c r="A2" s="17" t="inlineStr">
        <is>
          <t>Pick Vendor from dropdown - PAN, section, rate auto-fill. Enter Basic amount (excl. GST). TDS auto-calculates. Pick Challan No. used for this deduction.</t>
        </is>
      </c>
    </row>
    <row r="4" ht="32" customHeight="1">
      <c r="A4" s="22" t="inlineStr">
        <is>
          <t>Sr.</t>
        </is>
      </c>
      <c r="B4" s="22" t="inlineStr">
        <is>
          <t>Date of Payment</t>
        </is>
      </c>
      <c r="C4" s="22" t="inlineStr">
        <is>
          <t>Vendor Name</t>
        </is>
      </c>
      <c r="D4" s="22" t="inlineStr">
        <is>
          <t>PAN (auto)</t>
        </is>
      </c>
      <c r="E4" s="22" t="inlineStr">
        <is>
          <t>Section (auto)</t>
        </is>
      </c>
      <c r="F4" s="22" t="inlineStr">
        <is>
          <t>Basic Amount</t>
        </is>
      </c>
      <c r="G4" s="22" t="inlineStr">
        <is>
          <t>TDS Rate (auto)</t>
        </is>
      </c>
      <c r="H4" s="22" t="inlineStr">
        <is>
          <t>TDS Amount (auto)</t>
        </is>
      </c>
      <c r="I4" s="22" t="inlineStr">
        <is>
          <t>Challan No.</t>
        </is>
      </c>
      <c r="J4" s="22" t="inlineStr">
        <is>
          <t>Remarks</t>
        </is>
      </c>
    </row>
    <row r="5">
      <c r="A5" s="23">
        <f>IF(B5="","",ROW()-4)</f>
        <v/>
      </c>
      <c r="B5" s="28" t="n"/>
      <c r="C5" s="19" t="n"/>
      <c r="D5" s="23">
        <f>IF(C5="","",IFERROR(VLOOKUP(C5,'Vendor Directory'!$B$5:$I$54,2,FALSE),""))</f>
        <v/>
      </c>
      <c r="E5" s="23">
        <f>IF(C5="","",IFERROR(VLOOKUP(C5,'Vendor Directory'!$B$5:$I$54,3,FALSE),""))</f>
        <v/>
      </c>
      <c r="F5" s="27" t="n"/>
      <c r="G5" s="26">
        <f>IF(C5="","",IFERROR(IF(D5="",0.2,IF(VLOOKUP(C5,'Vendor Directory'!$B$5:$I$54,6,FALSE)="Y",VLOOKUP(C5,'Vendor Directory'!$B$5:$I$54,7,FALSE),VLOOKUP(C5,'Vendor Directory'!$B$5:$I$54,5,FALSE))),""))</f>
        <v/>
      </c>
      <c r="H5" s="29">
        <f>IF(OR(C5="",F5="",G5=""),"",F5*G5)</f>
        <v/>
      </c>
      <c r="I5" s="24" t="n"/>
      <c r="J5" s="19" t="n"/>
    </row>
    <row r="6">
      <c r="A6" s="23">
        <f>IF(B6="","",ROW()-4)</f>
        <v/>
      </c>
      <c r="B6" s="28" t="n"/>
      <c r="C6" s="19" t="n"/>
      <c r="D6" s="23">
        <f>IF(C6="","",IFERROR(VLOOKUP(C6,'Vendor Directory'!$B$5:$I$54,2,FALSE),""))</f>
        <v/>
      </c>
      <c r="E6" s="23">
        <f>IF(C6="","",IFERROR(VLOOKUP(C6,'Vendor Directory'!$B$5:$I$54,3,FALSE),""))</f>
        <v/>
      </c>
      <c r="F6" s="27" t="n"/>
      <c r="G6" s="26">
        <f>IF(C6="","",IFERROR(IF(D6="",0.2,IF(VLOOKUP(C6,'Vendor Directory'!$B$5:$I$54,6,FALSE)="Y",VLOOKUP(C6,'Vendor Directory'!$B$5:$I$54,7,FALSE),VLOOKUP(C6,'Vendor Directory'!$B$5:$I$54,5,FALSE))),""))</f>
        <v/>
      </c>
      <c r="H6" s="29">
        <f>IF(OR(C6="",F6="",G6=""),"",F6*G6)</f>
        <v/>
      </c>
      <c r="I6" s="24" t="n"/>
      <c r="J6" s="19" t="n"/>
    </row>
    <row r="7">
      <c r="A7" s="23">
        <f>IF(B7="","",ROW()-4)</f>
        <v/>
      </c>
      <c r="B7" s="28" t="n"/>
      <c r="C7" s="19" t="n"/>
      <c r="D7" s="23">
        <f>IF(C7="","",IFERROR(VLOOKUP(C7,'Vendor Directory'!$B$5:$I$54,2,FALSE),""))</f>
        <v/>
      </c>
      <c r="E7" s="23">
        <f>IF(C7="","",IFERROR(VLOOKUP(C7,'Vendor Directory'!$B$5:$I$54,3,FALSE),""))</f>
        <v/>
      </c>
      <c r="F7" s="27" t="n"/>
      <c r="G7" s="26">
        <f>IF(C7="","",IFERROR(IF(D7="",0.2,IF(VLOOKUP(C7,'Vendor Directory'!$B$5:$I$54,6,FALSE)="Y",VLOOKUP(C7,'Vendor Directory'!$B$5:$I$54,7,FALSE),VLOOKUP(C7,'Vendor Directory'!$B$5:$I$54,5,FALSE))),""))</f>
        <v/>
      </c>
      <c r="H7" s="29">
        <f>IF(OR(C7="",F7="",G7=""),"",F7*G7)</f>
        <v/>
      </c>
      <c r="I7" s="24" t="n"/>
      <c r="J7" s="19" t="n"/>
    </row>
    <row r="8">
      <c r="A8" s="23">
        <f>IF(B8="","",ROW()-4)</f>
        <v/>
      </c>
      <c r="B8" s="28" t="n"/>
      <c r="C8" s="19" t="n"/>
      <c r="D8" s="23">
        <f>IF(C8="","",IFERROR(VLOOKUP(C8,'Vendor Directory'!$B$5:$I$54,2,FALSE),""))</f>
        <v/>
      </c>
      <c r="E8" s="23">
        <f>IF(C8="","",IFERROR(VLOOKUP(C8,'Vendor Directory'!$B$5:$I$54,3,FALSE),""))</f>
        <v/>
      </c>
      <c r="F8" s="27" t="n"/>
      <c r="G8" s="26">
        <f>IF(C8="","",IFERROR(IF(D8="",0.2,IF(VLOOKUP(C8,'Vendor Directory'!$B$5:$I$54,6,FALSE)="Y",VLOOKUP(C8,'Vendor Directory'!$B$5:$I$54,7,FALSE),VLOOKUP(C8,'Vendor Directory'!$B$5:$I$54,5,FALSE))),""))</f>
        <v/>
      </c>
      <c r="H8" s="29">
        <f>IF(OR(C8="",F8="",G8=""),"",F8*G8)</f>
        <v/>
      </c>
      <c r="I8" s="24" t="n"/>
      <c r="J8" s="19" t="n"/>
    </row>
    <row r="9">
      <c r="A9" s="23">
        <f>IF(B9="","",ROW()-4)</f>
        <v/>
      </c>
      <c r="B9" s="28" t="n"/>
      <c r="C9" s="19" t="n"/>
      <c r="D9" s="23">
        <f>IF(C9="","",IFERROR(VLOOKUP(C9,'Vendor Directory'!$B$5:$I$54,2,FALSE),""))</f>
        <v/>
      </c>
      <c r="E9" s="23">
        <f>IF(C9="","",IFERROR(VLOOKUP(C9,'Vendor Directory'!$B$5:$I$54,3,FALSE),""))</f>
        <v/>
      </c>
      <c r="F9" s="27" t="n"/>
      <c r="G9" s="26">
        <f>IF(C9="","",IFERROR(IF(D9="",0.2,IF(VLOOKUP(C9,'Vendor Directory'!$B$5:$I$54,6,FALSE)="Y",VLOOKUP(C9,'Vendor Directory'!$B$5:$I$54,7,FALSE),VLOOKUP(C9,'Vendor Directory'!$B$5:$I$54,5,FALSE))),""))</f>
        <v/>
      </c>
      <c r="H9" s="29">
        <f>IF(OR(C9="",F9="",G9=""),"",F9*G9)</f>
        <v/>
      </c>
      <c r="I9" s="24" t="n"/>
      <c r="J9" s="19" t="n"/>
    </row>
    <row r="10">
      <c r="A10" s="23">
        <f>IF(B10="","",ROW()-4)</f>
        <v/>
      </c>
      <c r="B10" s="28" t="n"/>
      <c r="C10" s="19" t="n"/>
      <c r="D10" s="23">
        <f>IF(C10="","",IFERROR(VLOOKUP(C10,'Vendor Directory'!$B$5:$I$54,2,FALSE),""))</f>
        <v/>
      </c>
      <c r="E10" s="23">
        <f>IF(C10="","",IFERROR(VLOOKUP(C10,'Vendor Directory'!$B$5:$I$54,3,FALSE),""))</f>
        <v/>
      </c>
      <c r="F10" s="27" t="n"/>
      <c r="G10" s="26">
        <f>IF(C10="","",IFERROR(IF(D10="",0.2,IF(VLOOKUP(C10,'Vendor Directory'!$B$5:$I$54,6,FALSE)="Y",VLOOKUP(C10,'Vendor Directory'!$B$5:$I$54,7,FALSE),VLOOKUP(C10,'Vendor Directory'!$B$5:$I$54,5,FALSE))),""))</f>
        <v/>
      </c>
      <c r="H10" s="29">
        <f>IF(OR(C10="",F10="",G10=""),"",F10*G10)</f>
        <v/>
      </c>
      <c r="I10" s="24" t="n"/>
      <c r="J10" s="19" t="n"/>
    </row>
    <row r="11">
      <c r="A11" s="23">
        <f>IF(B11="","",ROW()-4)</f>
        <v/>
      </c>
      <c r="B11" s="28" t="n"/>
      <c r="C11" s="19" t="n"/>
      <c r="D11" s="23">
        <f>IF(C11="","",IFERROR(VLOOKUP(C11,'Vendor Directory'!$B$5:$I$54,2,FALSE),""))</f>
        <v/>
      </c>
      <c r="E11" s="23">
        <f>IF(C11="","",IFERROR(VLOOKUP(C11,'Vendor Directory'!$B$5:$I$54,3,FALSE),""))</f>
        <v/>
      </c>
      <c r="F11" s="27" t="n"/>
      <c r="G11" s="26">
        <f>IF(C11="","",IFERROR(IF(D11="",0.2,IF(VLOOKUP(C11,'Vendor Directory'!$B$5:$I$54,6,FALSE)="Y",VLOOKUP(C11,'Vendor Directory'!$B$5:$I$54,7,FALSE),VLOOKUP(C11,'Vendor Directory'!$B$5:$I$54,5,FALSE))),""))</f>
        <v/>
      </c>
      <c r="H11" s="29">
        <f>IF(OR(C11="",F11="",G11=""),"",F11*G11)</f>
        <v/>
      </c>
      <c r="I11" s="24" t="n"/>
      <c r="J11" s="19" t="n"/>
    </row>
    <row r="12">
      <c r="A12" s="23">
        <f>IF(B12="","",ROW()-4)</f>
        <v/>
      </c>
      <c r="B12" s="28" t="n"/>
      <c r="C12" s="19" t="n"/>
      <c r="D12" s="23">
        <f>IF(C12="","",IFERROR(VLOOKUP(C12,'Vendor Directory'!$B$5:$I$54,2,FALSE),""))</f>
        <v/>
      </c>
      <c r="E12" s="23">
        <f>IF(C12="","",IFERROR(VLOOKUP(C12,'Vendor Directory'!$B$5:$I$54,3,FALSE),""))</f>
        <v/>
      </c>
      <c r="F12" s="27" t="n"/>
      <c r="G12" s="26">
        <f>IF(C12="","",IFERROR(IF(D12="",0.2,IF(VLOOKUP(C12,'Vendor Directory'!$B$5:$I$54,6,FALSE)="Y",VLOOKUP(C12,'Vendor Directory'!$B$5:$I$54,7,FALSE),VLOOKUP(C12,'Vendor Directory'!$B$5:$I$54,5,FALSE))),""))</f>
        <v/>
      </c>
      <c r="H12" s="29">
        <f>IF(OR(C12="",F12="",G12=""),"",F12*G12)</f>
        <v/>
      </c>
      <c r="I12" s="24" t="n"/>
      <c r="J12" s="19" t="n"/>
    </row>
    <row r="13">
      <c r="A13" s="23">
        <f>IF(B13="","",ROW()-4)</f>
        <v/>
      </c>
      <c r="B13" s="28" t="n"/>
      <c r="C13" s="19" t="n"/>
      <c r="D13" s="23">
        <f>IF(C13="","",IFERROR(VLOOKUP(C13,'Vendor Directory'!$B$5:$I$54,2,FALSE),""))</f>
        <v/>
      </c>
      <c r="E13" s="23">
        <f>IF(C13="","",IFERROR(VLOOKUP(C13,'Vendor Directory'!$B$5:$I$54,3,FALSE),""))</f>
        <v/>
      </c>
      <c r="F13" s="27" t="n"/>
      <c r="G13" s="26">
        <f>IF(C13="","",IFERROR(IF(D13="",0.2,IF(VLOOKUP(C13,'Vendor Directory'!$B$5:$I$54,6,FALSE)="Y",VLOOKUP(C13,'Vendor Directory'!$B$5:$I$54,7,FALSE),VLOOKUP(C13,'Vendor Directory'!$B$5:$I$54,5,FALSE))),""))</f>
        <v/>
      </c>
      <c r="H13" s="29">
        <f>IF(OR(C13="",F13="",G13=""),"",F13*G13)</f>
        <v/>
      </c>
      <c r="I13" s="24" t="n"/>
      <c r="J13" s="19" t="n"/>
    </row>
    <row r="14">
      <c r="A14" s="23">
        <f>IF(B14="","",ROW()-4)</f>
        <v/>
      </c>
      <c r="B14" s="28" t="n"/>
      <c r="C14" s="19" t="n"/>
      <c r="D14" s="23">
        <f>IF(C14="","",IFERROR(VLOOKUP(C14,'Vendor Directory'!$B$5:$I$54,2,FALSE),""))</f>
        <v/>
      </c>
      <c r="E14" s="23">
        <f>IF(C14="","",IFERROR(VLOOKUP(C14,'Vendor Directory'!$B$5:$I$54,3,FALSE),""))</f>
        <v/>
      </c>
      <c r="F14" s="27" t="n"/>
      <c r="G14" s="26">
        <f>IF(C14="","",IFERROR(IF(D14="",0.2,IF(VLOOKUP(C14,'Vendor Directory'!$B$5:$I$54,6,FALSE)="Y",VLOOKUP(C14,'Vendor Directory'!$B$5:$I$54,7,FALSE),VLOOKUP(C14,'Vendor Directory'!$B$5:$I$54,5,FALSE))),""))</f>
        <v/>
      </c>
      <c r="H14" s="29">
        <f>IF(OR(C14="",F14="",G14=""),"",F14*G14)</f>
        <v/>
      </c>
      <c r="I14" s="24" t="n"/>
      <c r="J14" s="19" t="n"/>
    </row>
    <row r="15">
      <c r="A15" s="23">
        <f>IF(B15="","",ROW()-4)</f>
        <v/>
      </c>
      <c r="B15" s="28" t="n"/>
      <c r="C15" s="19" t="n"/>
      <c r="D15" s="23">
        <f>IF(C15="","",IFERROR(VLOOKUP(C15,'Vendor Directory'!$B$5:$I$54,2,FALSE),""))</f>
        <v/>
      </c>
      <c r="E15" s="23">
        <f>IF(C15="","",IFERROR(VLOOKUP(C15,'Vendor Directory'!$B$5:$I$54,3,FALSE),""))</f>
        <v/>
      </c>
      <c r="F15" s="27" t="n"/>
      <c r="G15" s="26">
        <f>IF(C15="","",IFERROR(IF(D15="",0.2,IF(VLOOKUP(C15,'Vendor Directory'!$B$5:$I$54,6,FALSE)="Y",VLOOKUP(C15,'Vendor Directory'!$B$5:$I$54,7,FALSE),VLOOKUP(C15,'Vendor Directory'!$B$5:$I$54,5,FALSE))),""))</f>
        <v/>
      </c>
      <c r="H15" s="29">
        <f>IF(OR(C15="",F15="",G15=""),"",F15*G15)</f>
        <v/>
      </c>
      <c r="I15" s="24" t="n"/>
      <c r="J15" s="19" t="n"/>
    </row>
    <row r="16">
      <c r="A16" s="23">
        <f>IF(B16="","",ROW()-4)</f>
        <v/>
      </c>
      <c r="B16" s="28" t="n"/>
      <c r="C16" s="19" t="n"/>
      <c r="D16" s="23">
        <f>IF(C16="","",IFERROR(VLOOKUP(C16,'Vendor Directory'!$B$5:$I$54,2,FALSE),""))</f>
        <v/>
      </c>
      <c r="E16" s="23">
        <f>IF(C16="","",IFERROR(VLOOKUP(C16,'Vendor Directory'!$B$5:$I$54,3,FALSE),""))</f>
        <v/>
      </c>
      <c r="F16" s="27" t="n"/>
      <c r="G16" s="26">
        <f>IF(C16="","",IFERROR(IF(D16="",0.2,IF(VLOOKUP(C16,'Vendor Directory'!$B$5:$I$54,6,FALSE)="Y",VLOOKUP(C16,'Vendor Directory'!$B$5:$I$54,7,FALSE),VLOOKUP(C16,'Vendor Directory'!$B$5:$I$54,5,FALSE))),""))</f>
        <v/>
      </c>
      <c r="H16" s="29">
        <f>IF(OR(C16="",F16="",G16=""),"",F16*G16)</f>
        <v/>
      </c>
      <c r="I16" s="24" t="n"/>
      <c r="J16" s="19" t="n"/>
    </row>
    <row r="17">
      <c r="A17" s="23">
        <f>IF(B17="","",ROW()-4)</f>
        <v/>
      </c>
      <c r="B17" s="28" t="n"/>
      <c r="C17" s="19" t="n"/>
      <c r="D17" s="23">
        <f>IF(C17="","",IFERROR(VLOOKUP(C17,'Vendor Directory'!$B$5:$I$54,2,FALSE),""))</f>
        <v/>
      </c>
      <c r="E17" s="23">
        <f>IF(C17="","",IFERROR(VLOOKUP(C17,'Vendor Directory'!$B$5:$I$54,3,FALSE),""))</f>
        <v/>
      </c>
      <c r="F17" s="27" t="n"/>
      <c r="G17" s="26">
        <f>IF(C17="","",IFERROR(IF(D17="",0.2,IF(VLOOKUP(C17,'Vendor Directory'!$B$5:$I$54,6,FALSE)="Y",VLOOKUP(C17,'Vendor Directory'!$B$5:$I$54,7,FALSE),VLOOKUP(C17,'Vendor Directory'!$B$5:$I$54,5,FALSE))),""))</f>
        <v/>
      </c>
      <c r="H17" s="29">
        <f>IF(OR(C17="",F17="",G17=""),"",F17*G17)</f>
        <v/>
      </c>
      <c r="I17" s="24" t="n"/>
      <c r="J17" s="19" t="n"/>
    </row>
    <row r="18">
      <c r="A18" s="23">
        <f>IF(B18="","",ROW()-4)</f>
        <v/>
      </c>
      <c r="B18" s="28" t="n"/>
      <c r="C18" s="19" t="n"/>
      <c r="D18" s="23">
        <f>IF(C18="","",IFERROR(VLOOKUP(C18,'Vendor Directory'!$B$5:$I$54,2,FALSE),""))</f>
        <v/>
      </c>
      <c r="E18" s="23">
        <f>IF(C18="","",IFERROR(VLOOKUP(C18,'Vendor Directory'!$B$5:$I$54,3,FALSE),""))</f>
        <v/>
      </c>
      <c r="F18" s="27" t="n"/>
      <c r="G18" s="26">
        <f>IF(C18="","",IFERROR(IF(D18="",0.2,IF(VLOOKUP(C18,'Vendor Directory'!$B$5:$I$54,6,FALSE)="Y",VLOOKUP(C18,'Vendor Directory'!$B$5:$I$54,7,FALSE),VLOOKUP(C18,'Vendor Directory'!$B$5:$I$54,5,FALSE))),""))</f>
        <v/>
      </c>
      <c r="H18" s="29">
        <f>IF(OR(C18="",F18="",G18=""),"",F18*G18)</f>
        <v/>
      </c>
      <c r="I18" s="24" t="n"/>
      <c r="J18" s="19" t="n"/>
    </row>
    <row r="19">
      <c r="A19" s="23">
        <f>IF(B19="","",ROW()-4)</f>
        <v/>
      </c>
      <c r="B19" s="28" t="n"/>
      <c r="C19" s="19" t="n"/>
      <c r="D19" s="23">
        <f>IF(C19="","",IFERROR(VLOOKUP(C19,'Vendor Directory'!$B$5:$I$54,2,FALSE),""))</f>
        <v/>
      </c>
      <c r="E19" s="23">
        <f>IF(C19="","",IFERROR(VLOOKUP(C19,'Vendor Directory'!$B$5:$I$54,3,FALSE),""))</f>
        <v/>
      </c>
      <c r="F19" s="27" t="n"/>
      <c r="G19" s="26">
        <f>IF(C19="","",IFERROR(IF(D19="",0.2,IF(VLOOKUP(C19,'Vendor Directory'!$B$5:$I$54,6,FALSE)="Y",VLOOKUP(C19,'Vendor Directory'!$B$5:$I$54,7,FALSE),VLOOKUP(C19,'Vendor Directory'!$B$5:$I$54,5,FALSE))),""))</f>
        <v/>
      </c>
      <c r="H19" s="29">
        <f>IF(OR(C19="",F19="",G19=""),"",F19*G19)</f>
        <v/>
      </c>
      <c r="I19" s="24" t="n"/>
      <c r="J19" s="19" t="n"/>
    </row>
    <row r="20">
      <c r="A20" s="23">
        <f>IF(B20="","",ROW()-4)</f>
        <v/>
      </c>
      <c r="B20" s="28" t="n"/>
      <c r="C20" s="19" t="n"/>
      <c r="D20" s="23">
        <f>IF(C20="","",IFERROR(VLOOKUP(C20,'Vendor Directory'!$B$5:$I$54,2,FALSE),""))</f>
        <v/>
      </c>
      <c r="E20" s="23">
        <f>IF(C20="","",IFERROR(VLOOKUP(C20,'Vendor Directory'!$B$5:$I$54,3,FALSE),""))</f>
        <v/>
      </c>
      <c r="F20" s="27" t="n"/>
      <c r="G20" s="26">
        <f>IF(C20="","",IFERROR(IF(D20="",0.2,IF(VLOOKUP(C20,'Vendor Directory'!$B$5:$I$54,6,FALSE)="Y",VLOOKUP(C20,'Vendor Directory'!$B$5:$I$54,7,FALSE),VLOOKUP(C20,'Vendor Directory'!$B$5:$I$54,5,FALSE))),""))</f>
        <v/>
      </c>
      <c r="H20" s="29">
        <f>IF(OR(C20="",F20="",G20=""),"",F20*G20)</f>
        <v/>
      </c>
      <c r="I20" s="24" t="n"/>
      <c r="J20" s="19" t="n"/>
    </row>
    <row r="21">
      <c r="A21" s="23">
        <f>IF(B21="","",ROW()-4)</f>
        <v/>
      </c>
      <c r="B21" s="28" t="n"/>
      <c r="C21" s="19" t="n"/>
      <c r="D21" s="23">
        <f>IF(C21="","",IFERROR(VLOOKUP(C21,'Vendor Directory'!$B$5:$I$54,2,FALSE),""))</f>
        <v/>
      </c>
      <c r="E21" s="23">
        <f>IF(C21="","",IFERROR(VLOOKUP(C21,'Vendor Directory'!$B$5:$I$54,3,FALSE),""))</f>
        <v/>
      </c>
      <c r="F21" s="27" t="n"/>
      <c r="G21" s="26">
        <f>IF(C21="","",IFERROR(IF(D21="",0.2,IF(VLOOKUP(C21,'Vendor Directory'!$B$5:$I$54,6,FALSE)="Y",VLOOKUP(C21,'Vendor Directory'!$B$5:$I$54,7,FALSE),VLOOKUP(C21,'Vendor Directory'!$B$5:$I$54,5,FALSE))),""))</f>
        <v/>
      </c>
      <c r="H21" s="29">
        <f>IF(OR(C21="",F21="",G21=""),"",F21*G21)</f>
        <v/>
      </c>
      <c r="I21" s="24" t="n"/>
      <c r="J21" s="19" t="n"/>
    </row>
    <row r="22">
      <c r="A22" s="23">
        <f>IF(B22="","",ROW()-4)</f>
        <v/>
      </c>
      <c r="B22" s="28" t="n"/>
      <c r="C22" s="19" t="n"/>
      <c r="D22" s="23">
        <f>IF(C22="","",IFERROR(VLOOKUP(C22,'Vendor Directory'!$B$5:$I$54,2,FALSE),""))</f>
        <v/>
      </c>
      <c r="E22" s="23">
        <f>IF(C22="","",IFERROR(VLOOKUP(C22,'Vendor Directory'!$B$5:$I$54,3,FALSE),""))</f>
        <v/>
      </c>
      <c r="F22" s="27" t="n"/>
      <c r="G22" s="26">
        <f>IF(C22="","",IFERROR(IF(D22="",0.2,IF(VLOOKUP(C22,'Vendor Directory'!$B$5:$I$54,6,FALSE)="Y",VLOOKUP(C22,'Vendor Directory'!$B$5:$I$54,7,FALSE),VLOOKUP(C22,'Vendor Directory'!$B$5:$I$54,5,FALSE))),""))</f>
        <v/>
      </c>
      <c r="H22" s="29">
        <f>IF(OR(C22="",F22="",G22=""),"",F22*G22)</f>
        <v/>
      </c>
      <c r="I22" s="24" t="n"/>
      <c r="J22" s="19" t="n"/>
    </row>
    <row r="23">
      <c r="A23" s="23">
        <f>IF(B23="","",ROW()-4)</f>
        <v/>
      </c>
      <c r="B23" s="28" t="n"/>
      <c r="C23" s="19" t="n"/>
      <c r="D23" s="23">
        <f>IF(C23="","",IFERROR(VLOOKUP(C23,'Vendor Directory'!$B$5:$I$54,2,FALSE),""))</f>
        <v/>
      </c>
      <c r="E23" s="23">
        <f>IF(C23="","",IFERROR(VLOOKUP(C23,'Vendor Directory'!$B$5:$I$54,3,FALSE),""))</f>
        <v/>
      </c>
      <c r="F23" s="27" t="n"/>
      <c r="G23" s="26">
        <f>IF(C23="","",IFERROR(IF(D23="",0.2,IF(VLOOKUP(C23,'Vendor Directory'!$B$5:$I$54,6,FALSE)="Y",VLOOKUP(C23,'Vendor Directory'!$B$5:$I$54,7,FALSE),VLOOKUP(C23,'Vendor Directory'!$B$5:$I$54,5,FALSE))),""))</f>
        <v/>
      </c>
      <c r="H23" s="29">
        <f>IF(OR(C23="",F23="",G23=""),"",F23*G23)</f>
        <v/>
      </c>
      <c r="I23" s="24" t="n"/>
      <c r="J23" s="19" t="n"/>
    </row>
    <row r="24">
      <c r="A24" s="23">
        <f>IF(B24="","",ROW()-4)</f>
        <v/>
      </c>
      <c r="B24" s="28" t="n"/>
      <c r="C24" s="19" t="n"/>
      <c r="D24" s="23">
        <f>IF(C24="","",IFERROR(VLOOKUP(C24,'Vendor Directory'!$B$5:$I$54,2,FALSE),""))</f>
        <v/>
      </c>
      <c r="E24" s="23">
        <f>IF(C24="","",IFERROR(VLOOKUP(C24,'Vendor Directory'!$B$5:$I$54,3,FALSE),""))</f>
        <v/>
      </c>
      <c r="F24" s="27" t="n"/>
      <c r="G24" s="26">
        <f>IF(C24="","",IFERROR(IF(D24="",0.2,IF(VLOOKUP(C24,'Vendor Directory'!$B$5:$I$54,6,FALSE)="Y",VLOOKUP(C24,'Vendor Directory'!$B$5:$I$54,7,FALSE),VLOOKUP(C24,'Vendor Directory'!$B$5:$I$54,5,FALSE))),""))</f>
        <v/>
      </c>
      <c r="H24" s="29">
        <f>IF(OR(C24="",F24="",G24=""),"",F24*G24)</f>
        <v/>
      </c>
      <c r="I24" s="24" t="n"/>
      <c r="J24" s="19" t="n"/>
    </row>
    <row r="25">
      <c r="A25" s="23">
        <f>IF(B25="","",ROW()-4)</f>
        <v/>
      </c>
      <c r="B25" s="28" t="n"/>
      <c r="C25" s="19" t="n"/>
      <c r="D25" s="23">
        <f>IF(C25="","",IFERROR(VLOOKUP(C25,'Vendor Directory'!$B$5:$I$54,2,FALSE),""))</f>
        <v/>
      </c>
      <c r="E25" s="23">
        <f>IF(C25="","",IFERROR(VLOOKUP(C25,'Vendor Directory'!$B$5:$I$54,3,FALSE),""))</f>
        <v/>
      </c>
      <c r="F25" s="27" t="n"/>
      <c r="G25" s="26">
        <f>IF(C25="","",IFERROR(IF(D25="",0.2,IF(VLOOKUP(C25,'Vendor Directory'!$B$5:$I$54,6,FALSE)="Y",VLOOKUP(C25,'Vendor Directory'!$B$5:$I$54,7,FALSE),VLOOKUP(C25,'Vendor Directory'!$B$5:$I$54,5,FALSE))),""))</f>
        <v/>
      </c>
      <c r="H25" s="29">
        <f>IF(OR(C25="",F25="",G25=""),"",F25*G25)</f>
        <v/>
      </c>
      <c r="I25" s="24" t="n"/>
      <c r="J25" s="19" t="n"/>
    </row>
    <row r="26">
      <c r="A26" s="23">
        <f>IF(B26="","",ROW()-4)</f>
        <v/>
      </c>
      <c r="B26" s="28" t="n"/>
      <c r="C26" s="19" t="n"/>
      <c r="D26" s="23">
        <f>IF(C26="","",IFERROR(VLOOKUP(C26,'Vendor Directory'!$B$5:$I$54,2,FALSE),""))</f>
        <v/>
      </c>
      <c r="E26" s="23">
        <f>IF(C26="","",IFERROR(VLOOKUP(C26,'Vendor Directory'!$B$5:$I$54,3,FALSE),""))</f>
        <v/>
      </c>
      <c r="F26" s="27" t="n"/>
      <c r="G26" s="26">
        <f>IF(C26="","",IFERROR(IF(D26="",0.2,IF(VLOOKUP(C26,'Vendor Directory'!$B$5:$I$54,6,FALSE)="Y",VLOOKUP(C26,'Vendor Directory'!$B$5:$I$54,7,FALSE),VLOOKUP(C26,'Vendor Directory'!$B$5:$I$54,5,FALSE))),""))</f>
        <v/>
      </c>
      <c r="H26" s="29">
        <f>IF(OR(C26="",F26="",G26=""),"",F26*G26)</f>
        <v/>
      </c>
      <c r="I26" s="24" t="n"/>
      <c r="J26" s="19" t="n"/>
    </row>
    <row r="27">
      <c r="A27" s="23">
        <f>IF(B27="","",ROW()-4)</f>
        <v/>
      </c>
      <c r="B27" s="28" t="n"/>
      <c r="C27" s="19" t="n"/>
      <c r="D27" s="23">
        <f>IF(C27="","",IFERROR(VLOOKUP(C27,'Vendor Directory'!$B$5:$I$54,2,FALSE),""))</f>
        <v/>
      </c>
      <c r="E27" s="23">
        <f>IF(C27="","",IFERROR(VLOOKUP(C27,'Vendor Directory'!$B$5:$I$54,3,FALSE),""))</f>
        <v/>
      </c>
      <c r="F27" s="27" t="n"/>
      <c r="G27" s="26">
        <f>IF(C27="","",IFERROR(IF(D27="",0.2,IF(VLOOKUP(C27,'Vendor Directory'!$B$5:$I$54,6,FALSE)="Y",VLOOKUP(C27,'Vendor Directory'!$B$5:$I$54,7,FALSE),VLOOKUP(C27,'Vendor Directory'!$B$5:$I$54,5,FALSE))),""))</f>
        <v/>
      </c>
      <c r="H27" s="29">
        <f>IF(OR(C27="",F27="",G27=""),"",F27*G27)</f>
        <v/>
      </c>
      <c r="I27" s="24" t="n"/>
      <c r="J27" s="19" t="n"/>
    </row>
    <row r="28">
      <c r="A28" s="23">
        <f>IF(B28="","",ROW()-4)</f>
        <v/>
      </c>
      <c r="B28" s="28" t="n"/>
      <c r="C28" s="19" t="n"/>
      <c r="D28" s="23">
        <f>IF(C28="","",IFERROR(VLOOKUP(C28,'Vendor Directory'!$B$5:$I$54,2,FALSE),""))</f>
        <v/>
      </c>
      <c r="E28" s="23">
        <f>IF(C28="","",IFERROR(VLOOKUP(C28,'Vendor Directory'!$B$5:$I$54,3,FALSE),""))</f>
        <v/>
      </c>
      <c r="F28" s="27" t="n"/>
      <c r="G28" s="26">
        <f>IF(C28="","",IFERROR(IF(D28="",0.2,IF(VLOOKUP(C28,'Vendor Directory'!$B$5:$I$54,6,FALSE)="Y",VLOOKUP(C28,'Vendor Directory'!$B$5:$I$54,7,FALSE),VLOOKUP(C28,'Vendor Directory'!$B$5:$I$54,5,FALSE))),""))</f>
        <v/>
      </c>
      <c r="H28" s="29">
        <f>IF(OR(C28="",F28="",G28=""),"",F28*G28)</f>
        <v/>
      </c>
      <c r="I28" s="24" t="n"/>
      <c r="J28" s="19" t="n"/>
    </row>
    <row r="29">
      <c r="A29" s="23">
        <f>IF(B29="","",ROW()-4)</f>
        <v/>
      </c>
      <c r="B29" s="28" t="n"/>
      <c r="C29" s="19" t="n"/>
      <c r="D29" s="23">
        <f>IF(C29="","",IFERROR(VLOOKUP(C29,'Vendor Directory'!$B$5:$I$54,2,FALSE),""))</f>
        <v/>
      </c>
      <c r="E29" s="23">
        <f>IF(C29="","",IFERROR(VLOOKUP(C29,'Vendor Directory'!$B$5:$I$54,3,FALSE),""))</f>
        <v/>
      </c>
      <c r="F29" s="27" t="n"/>
      <c r="G29" s="26">
        <f>IF(C29="","",IFERROR(IF(D29="",0.2,IF(VLOOKUP(C29,'Vendor Directory'!$B$5:$I$54,6,FALSE)="Y",VLOOKUP(C29,'Vendor Directory'!$B$5:$I$54,7,FALSE),VLOOKUP(C29,'Vendor Directory'!$B$5:$I$54,5,FALSE))),""))</f>
        <v/>
      </c>
      <c r="H29" s="29">
        <f>IF(OR(C29="",F29="",G29=""),"",F29*G29)</f>
        <v/>
      </c>
      <c r="I29" s="24" t="n"/>
      <c r="J29" s="19" t="n"/>
    </row>
    <row r="30">
      <c r="A30" s="23">
        <f>IF(B30="","",ROW()-4)</f>
        <v/>
      </c>
      <c r="B30" s="28" t="n"/>
      <c r="C30" s="19" t="n"/>
      <c r="D30" s="23">
        <f>IF(C30="","",IFERROR(VLOOKUP(C30,'Vendor Directory'!$B$5:$I$54,2,FALSE),""))</f>
        <v/>
      </c>
      <c r="E30" s="23">
        <f>IF(C30="","",IFERROR(VLOOKUP(C30,'Vendor Directory'!$B$5:$I$54,3,FALSE),""))</f>
        <v/>
      </c>
      <c r="F30" s="27" t="n"/>
      <c r="G30" s="26">
        <f>IF(C30="","",IFERROR(IF(D30="",0.2,IF(VLOOKUP(C30,'Vendor Directory'!$B$5:$I$54,6,FALSE)="Y",VLOOKUP(C30,'Vendor Directory'!$B$5:$I$54,7,FALSE),VLOOKUP(C30,'Vendor Directory'!$B$5:$I$54,5,FALSE))),""))</f>
        <v/>
      </c>
      <c r="H30" s="29">
        <f>IF(OR(C30="",F30="",G30=""),"",F30*G30)</f>
        <v/>
      </c>
      <c r="I30" s="24" t="n"/>
      <c r="J30" s="19" t="n"/>
    </row>
    <row r="31">
      <c r="A31" s="23">
        <f>IF(B31="","",ROW()-4)</f>
        <v/>
      </c>
      <c r="B31" s="28" t="n"/>
      <c r="C31" s="19" t="n"/>
      <c r="D31" s="23">
        <f>IF(C31="","",IFERROR(VLOOKUP(C31,'Vendor Directory'!$B$5:$I$54,2,FALSE),""))</f>
        <v/>
      </c>
      <c r="E31" s="23">
        <f>IF(C31="","",IFERROR(VLOOKUP(C31,'Vendor Directory'!$B$5:$I$54,3,FALSE),""))</f>
        <v/>
      </c>
      <c r="F31" s="27" t="n"/>
      <c r="G31" s="26">
        <f>IF(C31="","",IFERROR(IF(D31="",0.2,IF(VLOOKUP(C31,'Vendor Directory'!$B$5:$I$54,6,FALSE)="Y",VLOOKUP(C31,'Vendor Directory'!$B$5:$I$54,7,FALSE),VLOOKUP(C31,'Vendor Directory'!$B$5:$I$54,5,FALSE))),""))</f>
        <v/>
      </c>
      <c r="H31" s="29">
        <f>IF(OR(C31="",F31="",G31=""),"",F31*G31)</f>
        <v/>
      </c>
      <c r="I31" s="24" t="n"/>
      <c r="J31" s="19" t="n"/>
    </row>
    <row r="32">
      <c r="A32" s="23">
        <f>IF(B32="","",ROW()-4)</f>
        <v/>
      </c>
      <c r="B32" s="28" t="n"/>
      <c r="C32" s="19" t="n"/>
      <c r="D32" s="23">
        <f>IF(C32="","",IFERROR(VLOOKUP(C32,'Vendor Directory'!$B$5:$I$54,2,FALSE),""))</f>
        <v/>
      </c>
      <c r="E32" s="23">
        <f>IF(C32="","",IFERROR(VLOOKUP(C32,'Vendor Directory'!$B$5:$I$54,3,FALSE),""))</f>
        <v/>
      </c>
      <c r="F32" s="27" t="n"/>
      <c r="G32" s="26">
        <f>IF(C32="","",IFERROR(IF(D32="",0.2,IF(VLOOKUP(C32,'Vendor Directory'!$B$5:$I$54,6,FALSE)="Y",VLOOKUP(C32,'Vendor Directory'!$B$5:$I$54,7,FALSE),VLOOKUP(C32,'Vendor Directory'!$B$5:$I$54,5,FALSE))),""))</f>
        <v/>
      </c>
      <c r="H32" s="29">
        <f>IF(OR(C32="",F32="",G32=""),"",F32*G32)</f>
        <v/>
      </c>
      <c r="I32" s="24" t="n"/>
      <c r="J32" s="19" t="n"/>
    </row>
    <row r="33">
      <c r="A33" s="23">
        <f>IF(B33="","",ROW()-4)</f>
        <v/>
      </c>
      <c r="B33" s="28" t="n"/>
      <c r="C33" s="19" t="n"/>
      <c r="D33" s="23">
        <f>IF(C33="","",IFERROR(VLOOKUP(C33,'Vendor Directory'!$B$5:$I$54,2,FALSE),""))</f>
        <v/>
      </c>
      <c r="E33" s="23">
        <f>IF(C33="","",IFERROR(VLOOKUP(C33,'Vendor Directory'!$B$5:$I$54,3,FALSE),""))</f>
        <v/>
      </c>
      <c r="F33" s="27" t="n"/>
      <c r="G33" s="26">
        <f>IF(C33="","",IFERROR(IF(D33="",0.2,IF(VLOOKUP(C33,'Vendor Directory'!$B$5:$I$54,6,FALSE)="Y",VLOOKUP(C33,'Vendor Directory'!$B$5:$I$54,7,FALSE),VLOOKUP(C33,'Vendor Directory'!$B$5:$I$54,5,FALSE))),""))</f>
        <v/>
      </c>
      <c r="H33" s="29">
        <f>IF(OR(C33="",F33="",G33=""),"",F33*G33)</f>
        <v/>
      </c>
      <c r="I33" s="24" t="n"/>
      <c r="J33" s="19" t="n"/>
    </row>
    <row r="34">
      <c r="A34" s="23">
        <f>IF(B34="","",ROW()-4)</f>
        <v/>
      </c>
      <c r="B34" s="28" t="n"/>
      <c r="C34" s="19" t="n"/>
      <c r="D34" s="23">
        <f>IF(C34="","",IFERROR(VLOOKUP(C34,'Vendor Directory'!$B$5:$I$54,2,FALSE),""))</f>
        <v/>
      </c>
      <c r="E34" s="23">
        <f>IF(C34="","",IFERROR(VLOOKUP(C34,'Vendor Directory'!$B$5:$I$54,3,FALSE),""))</f>
        <v/>
      </c>
      <c r="F34" s="27" t="n"/>
      <c r="G34" s="26">
        <f>IF(C34="","",IFERROR(IF(D34="",0.2,IF(VLOOKUP(C34,'Vendor Directory'!$B$5:$I$54,6,FALSE)="Y",VLOOKUP(C34,'Vendor Directory'!$B$5:$I$54,7,FALSE),VLOOKUP(C34,'Vendor Directory'!$B$5:$I$54,5,FALSE))),""))</f>
        <v/>
      </c>
      <c r="H34" s="29">
        <f>IF(OR(C34="",F34="",G34=""),"",F34*G34)</f>
        <v/>
      </c>
      <c r="I34" s="24" t="n"/>
      <c r="J34" s="19" t="n"/>
    </row>
    <row r="35">
      <c r="A35" s="23">
        <f>IF(B35="","",ROW()-4)</f>
        <v/>
      </c>
      <c r="B35" s="28" t="n"/>
      <c r="C35" s="19" t="n"/>
      <c r="D35" s="23">
        <f>IF(C35="","",IFERROR(VLOOKUP(C35,'Vendor Directory'!$B$5:$I$54,2,FALSE),""))</f>
        <v/>
      </c>
      <c r="E35" s="23">
        <f>IF(C35="","",IFERROR(VLOOKUP(C35,'Vendor Directory'!$B$5:$I$54,3,FALSE),""))</f>
        <v/>
      </c>
      <c r="F35" s="27" t="n"/>
      <c r="G35" s="26">
        <f>IF(C35="","",IFERROR(IF(D35="",0.2,IF(VLOOKUP(C35,'Vendor Directory'!$B$5:$I$54,6,FALSE)="Y",VLOOKUP(C35,'Vendor Directory'!$B$5:$I$54,7,FALSE),VLOOKUP(C35,'Vendor Directory'!$B$5:$I$54,5,FALSE))),""))</f>
        <v/>
      </c>
      <c r="H35" s="29">
        <f>IF(OR(C35="",F35="",G35=""),"",F35*G35)</f>
        <v/>
      </c>
      <c r="I35" s="24" t="n"/>
      <c r="J35" s="19" t="n"/>
    </row>
    <row r="36">
      <c r="A36" s="23">
        <f>IF(B36="","",ROW()-4)</f>
        <v/>
      </c>
      <c r="B36" s="28" t="n"/>
      <c r="C36" s="19" t="n"/>
      <c r="D36" s="23">
        <f>IF(C36="","",IFERROR(VLOOKUP(C36,'Vendor Directory'!$B$5:$I$54,2,FALSE),""))</f>
        <v/>
      </c>
      <c r="E36" s="23">
        <f>IF(C36="","",IFERROR(VLOOKUP(C36,'Vendor Directory'!$B$5:$I$54,3,FALSE),""))</f>
        <v/>
      </c>
      <c r="F36" s="27" t="n"/>
      <c r="G36" s="26">
        <f>IF(C36="","",IFERROR(IF(D36="",0.2,IF(VLOOKUP(C36,'Vendor Directory'!$B$5:$I$54,6,FALSE)="Y",VLOOKUP(C36,'Vendor Directory'!$B$5:$I$54,7,FALSE),VLOOKUP(C36,'Vendor Directory'!$B$5:$I$54,5,FALSE))),""))</f>
        <v/>
      </c>
      <c r="H36" s="29">
        <f>IF(OR(C36="",F36="",G36=""),"",F36*G36)</f>
        <v/>
      </c>
      <c r="I36" s="24" t="n"/>
      <c r="J36" s="19" t="n"/>
    </row>
    <row r="37">
      <c r="A37" s="23">
        <f>IF(B37="","",ROW()-4)</f>
        <v/>
      </c>
      <c r="B37" s="28" t="n"/>
      <c r="C37" s="19" t="n"/>
      <c r="D37" s="23">
        <f>IF(C37="","",IFERROR(VLOOKUP(C37,'Vendor Directory'!$B$5:$I$54,2,FALSE),""))</f>
        <v/>
      </c>
      <c r="E37" s="23">
        <f>IF(C37="","",IFERROR(VLOOKUP(C37,'Vendor Directory'!$B$5:$I$54,3,FALSE),""))</f>
        <v/>
      </c>
      <c r="F37" s="27" t="n"/>
      <c r="G37" s="26">
        <f>IF(C37="","",IFERROR(IF(D37="",0.2,IF(VLOOKUP(C37,'Vendor Directory'!$B$5:$I$54,6,FALSE)="Y",VLOOKUP(C37,'Vendor Directory'!$B$5:$I$54,7,FALSE),VLOOKUP(C37,'Vendor Directory'!$B$5:$I$54,5,FALSE))),""))</f>
        <v/>
      </c>
      <c r="H37" s="29">
        <f>IF(OR(C37="",F37="",G37=""),"",F37*G37)</f>
        <v/>
      </c>
      <c r="I37" s="24" t="n"/>
      <c r="J37" s="19" t="n"/>
    </row>
    <row r="38">
      <c r="A38" s="23">
        <f>IF(B38="","",ROW()-4)</f>
        <v/>
      </c>
      <c r="B38" s="28" t="n"/>
      <c r="C38" s="19" t="n"/>
      <c r="D38" s="23">
        <f>IF(C38="","",IFERROR(VLOOKUP(C38,'Vendor Directory'!$B$5:$I$54,2,FALSE),""))</f>
        <v/>
      </c>
      <c r="E38" s="23">
        <f>IF(C38="","",IFERROR(VLOOKUP(C38,'Vendor Directory'!$B$5:$I$54,3,FALSE),""))</f>
        <v/>
      </c>
      <c r="F38" s="27" t="n"/>
      <c r="G38" s="26">
        <f>IF(C38="","",IFERROR(IF(D38="",0.2,IF(VLOOKUP(C38,'Vendor Directory'!$B$5:$I$54,6,FALSE)="Y",VLOOKUP(C38,'Vendor Directory'!$B$5:$I$54,7,FALSE),VLOOKUP(C38,'Vendor Directory'!$B$5:$I$54,5,FALSE))),""))</f>
        <v/>
      </c>
      <c r="H38" s="29">
        <f>IF(OR(C38="",F38="",G38=""),"",F38*G38)</f>
        <v/>
      </c>
      <c r="I38" s="24" t="n"/>
      <c r="J38" s="19" t="n"/>
    </row>
    <row r="39">
      <c r="A39" s="23">
        <f>IF(B39="","",ROW()-4)</f>
        <v/>
      </c>
      <c r="B39" s="28" t="n"/>
      <c r="C39" s="19" t="n"/>
      <c r="D39" s="23">
        <f>IF(C39="","",IFERROR(VLOOKUP(C39,'Vendor Directory'!$B$5:$I$54,2,FALSE),""))</f>
        <v/>
      </c>
      <c r="E39" s="23">
        <f>IF(C39="","",IFERROR(VLOOKUP(C39,'Vendor Directory'!$B$5:$I$54,3,FALSE),""))</f>
        <v/>
      </c>
      <c r="F39" s="27" t="n"/>
      <c r="G39" s="26">
        <f>IF(C39="","",IFERROR(IF(D39="",0.2,IF(VLOOKUP(C39,'Vendor Directory'!$B$5:$I$54,6,FALSE)="Y",VLOOKUP(C39,'Vendor Directory'!$B$5:$I$54,7,FALSE),VLOOKUP(C39,'Vendor Directory'!$B$5:$I$54,5,FALSE))),""))</f>
        <v/>
      </c>
      <c r="H39" s="29">
        <f>IF(OR(C39="",F39="",G39=""),"",F39*G39)</f>
        <v/>
      </c>
      <c r="I39" s="24" t="n"/>
      <c r="J39" s="19" t="n"/>
    </row>
    <row r="40">
      <c r="A40" s="23">
        <f>IF(B40="","",ROW()-4)</f>
        <v/>
      </c>
      <c r="B40" s="28" t="n"/>
      <c r="C40" s="19" t="n"/>
      <c r="D40" s="23">
        <f>IF(C40="","",IFERROR(VLOOKUP(C40,'Vendor Directory'!$B$5:$I$54,2,FALSE),""))</f>
        <v/>
      </c>
      <c r="E40" s="23">
        <f>IF(C40="","",IFERROR(VLOOKUP(C40,'Vendor Directory'!$B$5:$I$54,3,FALSE),""))</f>
        <v/>
      </c>
      <c r="F40" s="27" t="n"/>
      <c r="G40" s="26">
        <f>IF(C40="","",IFERROR(IF(D40="",0.2,IF(VLOOKUP(C40,'Vendor Directory'!$B$5:$I$54,6,FALSE)="Y",VLOOKUP(C40,'Vendor Directory'!$B$5:$I$54,7,FALSE),VLOOKUP(C40,'Vendor Directory'!$B$5:$I$54,5,FALSE))),""))</f>
        <v/>
      </c>
      <c r="H40" s="29">
        <f>IF(OR(C40="",F40="",G40=""),"",F40*G40)</f>
        <v/>
      </c>
      <c r="I40" s="24" t="n"/>
      <c r="J40" s="19" t="n"/>
    </row>
    <row r="41">
      <c r="A41" s="23">
        <f>IF(B41="","",ROW()-4)</f>
        <v/>
      </c>
      <c r="B41" s="28" t="n"/>
      <c r="C41" s="19" t="n"/>
      <c r="D41" s="23">
        <f>IF(C41="","",IFERROR(VLOOKUP(C41,'Vendor Directory'!$B$5:$I$54,2,FALSE),""))</f>
        <v/>
      </c>
      <c r="E41" s="23">
        <f>IF(C41="","",IFERROR(VLOOKUP(C41,'Vendor Directory'!$B$5:$I$54,3,FALSE),""))</f>
        <v/>
      </c>
      <c r="F41" s="27" t="n"/>
      <c r="G41" s="26">
        <f>IF(C41="","",IFERROR(IF(D41="",0.2,IF(VLOOKUP(C41,'Vendor Directory'!$B$5:$I$54,6,FALSE)="Y",VLOOKUP(C41,'Vendor Directory'!$B$5:$I$54,7,FALSE),VLOOKUP(C41,'Vendor Directory'!$B$5:$I$54,5,FALSE))),""))</f>
        <v/>
      </c>
      <c r="H41" s="29">
        <f>IF(OR(C41="",F41="",G41=""),"",F41*G41)</f>
        <v/>
      </c>
      <c r="I41" s="24" t="n"/>
      <c r="J41" s="19" t="n"/>
    </row>
    <row r="42">
      <c r="A42" s="23">
        <f>IF(B42="","",ROW()-4)</f>
        <v/>
      </c>
      <c r="B42" s="28" t="n"/>
      <c r="C42" s="19" t="n"/>
      <c r="D42" s="23">
        <f>IF(C42="","",IFERROR(VLOOKUP(C42,'Vendor Directory'!$B$5:$I$54,2,FALSE),""))</f>
        <v/>
      </c>
      <c r="E42" s="23">
        <f>IF(C42="","",IFERROR(VLOOKUP(C42,'Vendor Directory'!$B$5:$I$54,3,FALSE),""))</f>
        <v/>
      </c>
      <c r="F42" s="27" t="n"/>
      <c r="G42" s="26">
        <f>IF(C42="","",IFERROR(IF(D42="",0.2,IF(VLOOKUP(C42,'Vendor Directory'!$B$5:$I$54,6,FALSE)="Y",VLOOKUP(C42,'Vendor Directory'!$B$5:$I$54,7,FALSE),VLOOKUP(C42,'Vendor Directory'!$B$5:$I$54,5,FALSE))),""))</f>
        <v/>
      </c>
      <c r="H42" s="29">
        <f>IF(OR(C42="",F42="",G42=""),"",F42*G42)</f>
        <v/>
      </c>
      <c r="I42" s="24" t="n"/>
      <c r="J42" s="19" t="n"/>
    </row>
    <row r="43">
      <c r="A43" s="23">
        <f>IF(B43="","",ROW()-4)</f>
        <v/>
      </c>
      <c r="B43" s="28" t="n"/>
      <c r="C43" s="19" t="n"/>
      <c r="D43" s="23">
        <f>IF(C43="","",IFERROR(VLOOKUP(C43,'Vendor Directory'!$B$5:$I$54,2,FALSE),""))</f>
        <v/>
      </c>
      <c r="E43" s="23">
        <f>IF(C43="","",IFERROR(VLOOKUP(C43,'Vendor Directory'!$B$5:$I$54,3,FALSE),""))</f>
        <v/>
      </c>
      <c r="F43" s="27" t="n"/>
      <c r="G43" s="26">
        <f>IF(C43="","",IFERROR(IF(D43="",0.2,IF(VLOOKUP(C43,'Vendor Directory'!$B$5:$I$54,6,FALSE)="Y",VLOOKUP(C43,'Vendor Directory'!$B$5:$I$54,7,FALSE),VLOOKUP(C43,'Vendor Directory'!$B$5:$I$54,5,FALSE))),""))</f>
        <v/>
      </c>
      <c r="H43" s="29">
        <f>IF(OR(C43="",F43="",G43=""),"",F43*G43)</f>
        <v/>
      </c>
      <c r="I43" s="24" t="n"/>
      <c r="J43" s="19" t="n"/>
    </row>
    <row r="44">
      <c r="A44" s="23">
        <f>IF(B44="","",ROW()-4)</f>
        <v/>
      </c>
      <c r="B44" s="28" t="n"/>
      <c r="C44" s="19" t="n"/>
      <c r="D44" s="23">
        <f>IF(C44="","",IFERROR(VLOOKUP(C44,'Vendor Directory'!$B$5:$I$54,2,FALSE),""))</f>
        <v/>
      </c>
      <c r="E44" s="23">
        <f>IF(C44="","",IFERROR(VLOOKUP(C44,'Vendor Directory'!$B$5:$I$54,3,FALSE),""))</f>
        <v/>
      </c>
      <c r="F44" s="27" t="n"/>
      <c r="G44" s="26">
        <f>IF(C44="","",IFERROR(IF(D44="",0.2,IF(VLOOKUP(C44,'Vendor Directory'!$B$5:$I$54,6,FALSE)="Y",VLOOKUP(C44,'Vendor Directory'!$B$5:$I$54,7,FALSE),VLOOKUP(C44,'Vendor Directory'!$B$5:$I$54,5,FALSE))),""))</f>
        <v/>
      </c>
      <c r="H44" s="29">
        <f>IF(OR(C44="",F44="",G44=""),"",F44*G44)</f>
        <v/>
      </c>
      <c r="I44" s="24" t="n"/>
      <c r="J44" s="19" t="n"/>
    </row>
    <row r="45">
      <c r="A45" s="23">
        <f>IF(B45="","",ROW()-4)</f>
        <v/>
      </c>
      <c r="B45" s="28" t="n"/>
      <c r="C45" s="19" t="n"/>
      <c r="D45" s="23">
        <f>IF(C45="","",IFERROR(VLOOKUP(C45,'Vendor Directory'!$B$5:$I$54,2,FALSE),""))</f>
        <v/>
      </c>
      <c r="E45" s="23">
        <f>IF(C45="","",IFERROR(VLOOKUP(C45,'Vendor Directory'!$B$5:$I$54,3,FALSE),""))</f>
        <v/>
      </c>
      <c r="F45" s="27" t="n"/>
      <c r="G45" s="26">
        <f>IF(C45="","",IFERROR(IF(D45="",0.2,IF(VLOOKUP(C45,'Vendor Directory'!$B$5:$I$54,6,FALSE)="Y",VLOOKUP(C45,'Vendor Directory'!$B$5:$I$54,7,FALSE),VLOOKUP(C45,'Vendor Directory'!$B$5:$I$54,5,FALSE))),""))</f>
        <v/>
      </c>
      <c r="H45" s="29">
        <f>IF(OR(C45="",F45="",G45=""),"",F45*G45)</f>
        <v/>
      </c>
      <c r="I45" s="24" t="n"/>
      <c r="J45" s="19" t="n"/>
    </row>
    <row r="46">
      <c r="A46" s="23">
        <f>IF(B46="","",ROW()-4)</f>
        <v/>
      </c>
      <c r="B46" s="28" t="n"/>
      <c r="C46" s="19" t="n"/>
      <c r="D46" s="23">
        <f>IF(C46="","",IFERROR(VLOOKUP(C46,'Vendor Directory'!$B$5:$I$54,2,FALSE),""))</f>
        <v/>
      </c>
      <c r="E46" s="23">
        <f>IF(C46="","",IFERROR(VLOOKUP(C46,'Vendor Directory'!$B$5:$I$54,3,FALSE),""))</f>
        <v/>
      </c>
      <c r="F46" s="27" t="n"/>
      <c r="G46" s="26">
        <f>IF(C46="","",IFERROR(IF(D46="",0.2,IF(VLOOKUP(C46,'Vendor Directory'!$B$5:$I$54,6,FALSE)="Y",VLOOKUP(C46,'Vendor Directory'!$B$5:$I$54,7,FALSE),VLOOKUP(C46,'Vendor Directory'!$B$5:$I$54,5,FALSE))),""))</f>
        <v/>
      </c>
      <c r="H46" s="29">
        <f>IF(OR(C46="",F46="",G46=""),"",F46*G46)</f>
        <v/>
      </c>
      <c r="I46" s="24" t="n"/>
      <c r="J46" s="19" t="n"/>
    </row>
    <row r="47">
      <c r="A47" s="23">
        <f>IF(B47="","",ROW()-4)</f>
        <v/>
      </c>
      <c r="B47" s="28" t="n"/>
      <c r="C47" s="19" t="n"/>
      <c r="D47" s="23">
        <f>IF(C47="","",IFERROR(VLOOKUP(C47,'Vendor Directory'!$B$5:$I$54,2,FALSE),""))</f>
        <v/>
      </c>
      <c r="E47" s="23">
        <f>IF(C47="","",IFERROR(VLOOKUP(C47,'Vendor Directory'!$B$5:$I$54,3,FALSE),""))</f>
        <v/>
      </c>
      <c r="F47" s="27" t="n"/>
      <c r="G47" s="26">
        <f>IF(C47="","",IFERROR(IF(D47="",0.2,IF(VLOOKUP(C47,'Vendor Directory'!$B$5:$I$54,6,FALSE)="Y",VLOOKUP(C47,'Vendor Directory'!$B$5:$I$54,7,FALSE),VLOOKUP(C47,'Vendor Directory'!$B$5:$I$54,5,FALSE))),""))</f>
        <v/>
      </c>
      <c r="H47" s="29">
        <f>IF(OR(C47="",F47="",G47=""),"",F47*G47)</f>
        <v/>
      </c>
      <c r="I47" s="24" t="n"/>
      <c r="J47" s="19" t="n"/>
    </row>
    <row r="48">
      <c r="A48" s="23">
        <f>IF(B48="","",ROW()-4)</f>
        <v/>
      </c>
      <c r="B48" s="28" t="n"/>
      <c r="C48" s="19" t="n"/>
      <c r="D48" s="23">
        <f>IF(C48="","",IFERROR(VLOOKUP(C48,'Vendor Directory'!$B$5:$I$54,2,FALSE),""))</f>
        <v/>
      </c>
      <c r="E48" s="23">
        <f>IF(C48="","",IFERROR(VLOOKUP(C48,'Vendor Directory'!$B$5:$I$54,3,FALSE),""))</f>
        <v/>
      </c>
      <c r="F48" s="27" t="n"/>
      <c r="G48" s="26">
        <f>IF(C48="","",IFERROR(IF(D48="",0.2,IF(VLOOKUP(C48,'Vendor Directory'!$B$5:$I$54,6,FALSE)="Y",VLOOKUP(C48,'Vendor Directory'!$B$5:$I$54,7,FALSE),VLOOKUP(C48,'Vendor Directory'!$B$5:$I$54,5,FALSE))),""))</f>
        <v/>
      </c>
      <c r="H48" s="29">
        <f>IF(OR(C48="",F48="",G48=""),"",F48*G48)</f>
        <v/>
      </c>
      <c r="I48" s="24" t="n"/>
      <c r="J48" s="19" t="n"/>
    </row>
    <row r="49">
      <c r="A49" s="23">
        <f>IF(B49="","",ROW()-4)</f>
        <v/>
      </c>
      <c r="B49" s="28" t="n"/>
      <c r="C49" s="19" t="n"/>
      <c r="D49" s="23">
        <f>IF(C49="","",IFERROR(VLOOKUP(C49,'Vendor Directory'!$B$5:$I$54,2,FALSE),""))</f>
        <v/>
      </c>
      <c r="E49" s="23">
        <f>IF(C49="","",IFERROR(VLOOKUP(C49,'Vendor Directory'!$B$5:$I$54,3,FALSE),""))</f>
        <v/>
      </c>
      <c r="F49" s="27" t="n"/>
      <c r="G49" s="26">
        <f>IF(C49="","",IFERROR(IF(D49="",0.2,IF(VLOOKUP(C49,'Vendor Directory'!$B$5:$I$54,6,FALSE)="Y",VLOOKUP(C49,'Vendor Directory'!$B$5:$I$54,7,FALSE),VLOOKUP(C49,'Vendor Directory'!$B$5:$I$54,5,FALSE))),""))</f>
        <v/>
      </c>
      <c r="H49" s="29">
        <f>IF(OR(C49="",F49="",G49=""),"",F49*G49)</f>
        <v/>
      </c>
      <c r="I49" s="24" t="n"/>
      <c r="J49" s="19" t="n"/>
    </row>
    <row r="50">
      <c r="A50" s="23">
        <f>IF(B50="","",ROW()-4)</f>
        <v/>
      </c>
      <c r="B50" s="28" t="n"/>
      <c r="C50" s="19" t="n"/>
      <c r="D50" s="23">
        <f>IF(C50="","",IFERROR(VLOOKUP(C50,'Vendor Directory'!$B$5:$I$54,2,FALSE),""))</f>
        <v/>
      </c>
      <c r="E50" s="23">
        <f>IF(C50="","",IFERROR(VLOOKUP(C50,'Vendor Directory'!$B$5:$I$54,3,FALSE),""))</f>
        <v/>
      </c>
      <c r="F50" s="27" t="n"/>
      <c r="G50" s="26">
        <f>IF(C50="","",IFERROR(IF(D50="",0.2,IF(VLOOKUP(C50,'Vendor Directory'!$B$5:$I$54,6,FALSE)="Y",VLOOKUP(C50,'Vendor Directory'!$B$5:$I$54,7,FALSE),VLOOKUP(C50,'Vendor Directory'!$B$5:$I$54,5,FALSE))),""))</f>
        <v/>
      </c>
      <c r="H50" s="29">
        <f>IF(OR(C50="",F50="",G50=""),"",F50*G50)</f>
        <v/>
      </c>
      <c r="I50" s="24" t="n"/>
      <c r="J50" s="19" t="n"/>
    </row>
    <row r="51">
      <c r="A51" s="23">
        <f>IF(B51="","",ROW()-4)</f>
        <v/>
      </c>
      <c r="B51" s="28" t="n"/>
      <c r="C51" s="19" t="n"/>
      <c r="D51" s="23">
        <f>IF(C51="","",IFERROR(VLOOKUP(C51,'Vendor Directory'!$B$5:$I$54,2,FALSE),""))</f>
        <v/>
      </c>
      <c r="E51" s="23">
        <f>IF(C51="","",IFERROR(VLOOKUP(C51,'Vendor Directory'!$B$5:$I$54,3,FALSE),""))</f>
        <v/>
      </c>
      <c r="F51" s="27" t="n"/>
      <c r="G51" s="26">
        <f>IF(C51="","",IFERROR(IF(D51="",0.2,IF(VLOOKUP(C51,'Vendor Directory'!$B$5:$I$54,6,FALSE)="Y",VLOOKUP(C51,'Vendor Directory'!$B$5:$I$54,7,FALSE),VLOOKUP(C51,'Vendor Directory'!$B$5:$I$54,5,FALSE))),""))</f>
        <v/>
      </c>
      <c r="H51" s="29">
        <f>IF(OR(C51="",F51="",G51=""),"",F51*G51)</f>
        <v/>
      </c>
      <c r="I51" s="24" t="n"/>
      <c r="J51" s="19" t="n"/>
    </row>
    <row r="52">
      <c r="A52" s="23">
        <f>IF(B52="","",ROW()-4)</f>
        <v/>
      </c>
      <c r="B52" s="28" t="n"/>
      <c r="C52" s="19" t="n"/>
      <c r="D52" s="23">
        <f>IF(C52="","",IFERROR(VLOOKUP(C52,'Vendor Directory'!$B$5:$I$54,2,FALSE),""))</f>
        <v/>
      </c>
      <c r="E52" s="23">
        <f>IF(C52="","",IFERROR(VLOOKUP(C52,'Vendor Directory'!$B$5:$I$54,3,FALSE),""))</f>
        <v/>
      </c>
      <c r="F52" s="27" t="n"/>
      <c r="G52" s="26">
        <f>IF(C52="","",IFERROR(IF(D52="",0.2,IF(VLOOKUP(C52,'Vendor Directory'!$B$5:$I$54,6,FALSE)="Y",VLOOKUP(C52,'Vendor Directory'!$B$5:$I$54,7,FALSE),VLOOKUP(C52,'Vendor Directory'!$B$5:$I$54,5,FALSE))),""))</f>
        <v/>
      </c>
      <c r="H52" s="29">
        <f>IF(OR(C52="",F52="",G52=""),"",F52*G52)</f>
        <v/>
      </c>
      <c r="I52" s="24" t="n"/>
      <c r="J52" s="19" t="n"/>
    </row>
    <row r="53">
      <c r="A53" s="23">
        <f>IF(B53="","",ROW()-4)</f>
        <v/>
      </c>
      <c r="B53" s="28" t="n"/>
      <c r="C53" s="19" t="n"/>
      <c r="D53" s="23">
        <f>IF(C53="","",IFERROR(VLOOKUP(C53,'Vendor Directory'!$B$5:$I$54,2,FALSE),""))</f>
        <v/>
      </c>
      <c r="E53" s="23">
        <f>IF(C53="","",IFERROR(VLOOKUP(C53,'Vendor Directory'!$B$5:$I$54,3,FALSE),""))</f>
        <v/>
      </c>
      <c r="F53" s="27" t="n"/>
      <c r="G53" s="26">
        <f>IF(C53="","",IFERROR(IF(D53="",0.2,IF(VLOOKUP(C53,'Vendor Directory'!$B$5:$I$54,6,FALSE)="Y",VLOOKUP(C53,'Vendor Directory'!$B$5:$I$54,7,FALSE),VLOOKUP(C53,'Vendor Directory'!$B$5:$I$54,5,FALSE))),""))</f>
        <v/>
      </c>
      <c r="H53" s="29">
        <f>IF(OR(C53="",F53="",G53=""),"",F53*G53)</f>
        <v/>
      </c>
      <c r="I53" s="24" t="n"/>
      <c r="J53" s="19" t="n"/>
    </row>
    <row r="54">
      <c r="A54" s="23">
        <f>IF(B54="","",ROW()-4)</f>
        <v/>
      </c>
      <c r="B54" s="28" t="n"/>
      <c r="C54" s="19" t="n"/>
      <c r="D54" s="23">
        <f>IF(C54="","",IFERROR(VLOOKUP(C54,'Vendor Directory'!$B$5:$I$54,2,FALSE),""))</f>
        <v/>
      </c>
      <c r="E54" s="23">
        <f>IF(C54="","",IFERROR(VLOOKUP(C54,'Vendor Directory'!$B$5:$I$54,3,FALSE),""))</f>
        <v/>
      </c>
      <c r="F54" s="27" t="n"/>
      <c r="G54" s="26">
        <f>IF(C54="","",IFERROR(IF(D54="",0.2,IF(VLOOKUP(C54,'Vendor Directory'!$B$5:$I$54,6,FALSE)="Y",VLOOKUP(C54,'Vendor Directory'!$B$5:$I$54,7,FALSE),VLOOKUP(C54,'Vendor Directory'!$B$5:$I$54,5,FALSE))),""))</f>
        <v/>
      </c>
      <c r="H54" s="29">
        <f>IF(OR(C54="",F54="",G54=""),"",F54*G54)</f>
        <v/>
      </c>
      <c r="I54" s="24" t="n"/>
      <c r="J54" s="19" t="n"/>
    </row>
    <row r="55">
      <c r="A55" s="23">
        <f>IF(B55="","",ROW()-4)</f>
        <v/>
      </c>
      <c r="B55" s="28" t="n"/>
      <c r="C55" s="19" t="n"/>
      <c r="D55" s="23">
        <f>IF(C55="","",IFERROR(VLOOKUP(C55,'Vendor Directory'!$B$5:$I$54,2,FALSE),""))</f>
        <v/>
      </c>
      <c r="E55" s="23">
        <f>IF(C55="","",IFERROR(VLOOKUP(C55,'Vendor Directory'!$B$5:$I$54,3,FALSE),""))</f>
        <v/>
      </c>
      <c r="F55" s="27" t="n"/>
      <c r="G55" s="26">
        <f>IF(C55="","",IFERROR(IF(D55="",0.2,IF(VLOOKUP(C55,'Vendor Directory'!$B$5:$I$54,6,FALSE)="Y",VLOOKUP(C55,'Vendor Directory'!$B$5:$I$54,7,FALSE),VLOOKUP(C55,'Vendor Directory'!$B$5:$I$54,5,FALSE))),""))</f>
        <v/>
      </c>
      <c r="H55" s="29">
        <f>IF(OR(C55="",F55="",G55=""),"",F55*G55)</f>
        <v/>
      </c>
      <c r="I55" s="24" t="n"/>
      <c r="J55" s="19" t="n"/>
    </row>
    <row r="56">
      <c r="A56" s="23">
        <f>IF(B56="","",ROW()-4)</f>
        <v/>
      </c>
      <c r="B56" s="28" t="n"/>
      <c r="C56" s="19" t="n"/>
      <c r="D56" s="23">
        <f>IF(C56="","",IFERROR(VLOOKUP(C56,'Vendor Directory'!$B$5:$I$54,2,FALSE),""))</f>
        <v/>
      </c>
      <c r="E56" s="23">
        <f>IF(C56="","",IFERROR(VLOOKUP(C56,'Vendor Directory'!$B$5:$I$54,3,FALSE),""))</f>
        <v/>
      </c>
      <c r="F56" s="27" t="n"/>
      <c r="G56" s="26">
        <f>IF(C56="","",IFERROR(IF(D56="",0.2,IF(VLOOKUP(C56,'Vendor Directory'!$B$5:$I$54,6,FALSE)="Y",VLOOKUP(C56,'Vendor Directory'!$B$5:$I$54,7,FALSE),VLOOKUP(C56,'Vendor Directory'!$B$5:$I$54,5,FALSE))),""))</f>
        <v/>
      </c>
      <c r="H56" s="29">
        <f>IF(OR(C56="",F56="",G56=""),"",F56*G56)</f>
        <v/>
      </c>
      <c r="I56" s="24" t="n"/>
      <c r="J56" s="19" t="n"/>
    </row>
    <row r="57">
      <c r="A57" s="23">
        <f>IF(B57="","",ROW()-4)</f>
        <v/>
      </c>
      <c r="B57" s="28" t="n"/>
      <c r="C57" s="19" t="n"/>
      <c r="D57" s="23">
        <f>IF(C57="","",IFERROR(VLOOKUP(C57,'Vendor Directory'!$B$5:$I$54,2,FALSE),""))</f>
        <v/>
      </c>
      <c r="E57" s="23">
        <f>IF(C57="","",IFERROR(VLOOKUP(C57,'Vendor Directory'!$B$5:$I$54,3,FALSE),""))</f>
        <v/>
      </c>
      <c r="F57" s="27" t="n"/>
      <c r="G57" s="26">
        <f>IF(C57="","",IFERROR(IF(D57="",0.2,IF(VLOOKUP(C57,'Vendor Directory'!$B$5:$I$54,6,FALSE)="Y",VLOOKUP(C57,'Vendor Directory'!$B$5:$I$54,7,FALSE),VLOOKUP(C57,'Vendor Directory'!$B$5:$I$54,5,FALSE))),""))</f>
        <v/>
      </c>
      <c r="H57" s="29">
        <f>IF(OR(C57="",F57="",G57=""),"",F57*G57)</f>
        <v/>
      </c>
      <c r="I57" s="24" t="n"/>
      <c r="J57" s="19" t="n"/>
    </row>
    <row r="58">
      <c r="A58" s="23">
        <f>IF(B58="","",ROW()-4)</f>
        <v/>
      </c>
      <c r="B58" s="28" t="n"/>
      <c r="C58" s="19" t="n"/>
      <c r="D58" s="23">
        <f>IF(C58="","",IFERROR(VLOOKUP(C58,'Vendor Directory'!$B$5:$I$54,2,FALSE),""))</f>
        <v/>
      </c>
      <c r="E58" s="23">
        <f>IF(C58="","",IFERROR(VLOOKUP(C58,'Vendor Directory'!$B$5:$I$54,3,FALSE),""))</f>
        <v/>
      </c>
      <c r="F58" s="27" t="n"/>
      <c r="G58" s="26">
        <f>IF(C58="","",IFERROR(IF(D58="",0.2,IF(VLOOKUP(C58,'Vendor Directory'!$B$5:$I$54,6,FALSE)="Y",VLOOKUP(C58,'Vendor Directory'!$B$5:$I$54,7,FALSE),VLOOKUP(C58,'Vendor Directory'!$B$5:$I$54,5,FALSE))),""))</f>
        <v/>
      </c>
      <c r="H58" s="29">
        <f>IF(OR(C58="",F58="",G58=""),"",F58*G58)</f>
        <v/>
      </c>
      <c r="I58" s="24" t="n"/>
      <c r="J58" s="19" t="n"/>
    </row>
    <row r="59">
      <c r="A59" s="23">
        <f>IF(B59="","",ROW()-4)</f>
        <v/>
      </c>
      <c r="B59" s="28" t="n"/>
      <c r="C59" s="19" t="n"/>
      <c r="D59" s="23">
        <f>IF(C59="","",IFERROR(VLOOKUP(C59,'Vendor Directory'!$B$5:$I$54,2,FALSE),""))</f>
        <v/>
      </c>
      <c r="E59" s="23">
        <f>IF(C59="","",IFERROR(VLOOKUP(C59,'Vendor Directory'!$B$5:$I$54,3,FALSE),""))</f>
        <v/>
      </c>
      <c r="F59" s="27" t="n"/>
      <c r="G59" s="26">
        <f>IF(C59="","",IFERROR(IF(D59="",0.2,IF(VLOOKUP(C59,'Vendor Directory'!$B$5:$I$54,6,FALSE)="Y",VLOOKUP(C59,'Vendor Directory'!$B$5:$I$54,7,FALSE),VLOOKUP(C59,'Vendor Directory'!$B$5:$I$54,5,FALSE))),""))</f>
        <v/>
      </c>
      <c r="H59" s="29">
        <f>IF(OR(C59="",F59="",G59=""),"",F59*G59)</f>
        <v/>
      </c>
      <c r="I59" s="24" t="n"/>
      <c r="J59" s="19" t="n"/>
    </row>
    <row r="60">
      <c r="A60" s="23">
        <f>IF(B60="","",ROW()-4)</f>
        <v/>
      </c>
      <c r="B60" s="28" t="n"/>
      <c r="C60" s="19" t="n"/>
      <c r="D60" s="23">
        <f>IF(C60="","",IFERROR(VLOOKUP(C60,'Vendor Directory'!$B$5:$I$54,2,FALSE),""))</f>
        <v/>
      </c>
      <c r="E60" s="23">
        <f>IF(C60="","",IFERROR(VLOOKUP(C60,'Vendor Directory'!$B$5:$I$54,3,FALSE),""))</f>
        <v/>
      </c>
      <c r="F60" s="27" t="n"/>
      <c r="G60" s="26">
        <f>IF(C60="","",IFERROR(IF(D60="",0.2,IF(VLOOKUP(C60,'Vendor Directory'!$B$5:$I$54,6,FALSE)="Y",VLOOKUP(C60,'Vendor Directory'!$B$5:$I$54,7,FALSE),VLOOKUP(C60,'Vendor Directory'!$B$5:$I$54,5,FALSE))),""))</f>
        <v/>
      </c>
      <c r="H60" s="29">
        <f>IF(OR(C60="",F60="",G60=""),"",F60*G60)</f>
        <v/>
      </c>
      <c r="I60" s="24" t="n"/>
      <c r="J60" s="19" t="n"/>
    </row>
    <row r="61">
      <c r="A61" s="23">
        <f>IF(B61="","",ROW()-4)</f>
        <v/>
      </c>
      <c r="B61" s="28" t="n"/>
      <c r="C61" s="19" t="n"/>
      <c r="D61" s="23">
        <f>IF(C61="","",IFERROR(VLOOKUP(C61,'Vendor Directory'!$B$5:$I$54,2,FALSE),""))</f>
        <v/>
      </c>
      <c r="E61" s="23">
        <f>IF(C61="","",IFERROR(VLOOKUP(C61,'Vendor Directory'!$B$5:$I$54,3,FALSE),""))</f>
        <v/>
      </c>
      <c r="F61" s="27" t="n"/>
      <c r="G61" s="26">
        <f>IF(C61="","",IFERROR(IF(D61="",0.2,IF(VLOOKUP(C61,'Vendor Directory'!$B$5:$I$54,6,FALSE)="Y",VLOOKUP(C61,'Vendor Directory'!$B$5:$I$54,7,FALSE),VLOOKUP(C61,'Vendor Directory'!$B$5:$I$54,5,FALSE))),""))</f>
        <v/>
      </c>
      <c r="H61" s="29">
        <f>IF(OR(C61="",F61="",G61=""),"",F61*G61)</f>
        <v/>
      </c>
      <c r="I61" s="24" t="n"/>
      <c r="J61" s="19" t="n"/>
    </row>
    <row r="62">
      <c r="A62" s="23">
        <f>IF(B62="","",ROW()-4)</f>
        <v/>
      </c>
      <c r="B62" s="28" t="n"/>
      <c r="C62" s="19" t="n"/>
      <c r="D62" s="23">
        <f>IF(C62="","",IFERROR(VLOOKUP(C62,'Vendor Directory'!$B$5:$I$54,2,FALSE),""))</f>
        <v/>
      </c>
      <c r="E62" s="23">
        <f>IF(C62="","",IFERROR(VLOOKUP(C62,'Vendor Directory'!$B$5:$I$54,3,FALSE),""))</f>
        <v/>
      </c>
      <c r="F62" s="27" t="n"/>
      <c r="G62" s="26">
        <f>IF(C62="","",IFERROR(IF(D62="",0.2,IF(VLOOKUP(C62,'Vendor Directory'!$B$5:$I$54,6,FALSE)="Y",VLOOKUP(C62,'Vendor Directory'!$B$5:$I$54,7,FALSE),VLOOKUP(C62,'Vendor Directory'!$B$5:$I$54,5,FALSE))),""))</f>
        <v/>
      </c>
      <c r="H62" s="29">
        <f>IF(OR(C62="",F62="",G62=""),"",F62*G62)</f>
        <v/>
      </c>
      <c r="I62" s="24" t="n"/>
      <c r="J62" s="19" t="n"/>
    </row>
    <row r="63">
      <c r="A63" s="23">
        <f>IF(B63="","",ROW()-4)</f>
        <v/>
      </c>
      <c r="B63" s="28" t="n"/>
      <c r="C63" s="19" t="n"/>
      <c r="D63" s="23">
        <f>IF(C63="","",IFERROR(VLOOKUP(C63,'Vendor Directory'!$B$5:$I$54,2,FALSE),""))</f>
        <v/>
      </c>
      <c r="E63" s="23">
        <f>IF(C63="","",IFERROR(VLOOKUP(C63,'Vendor Directory'!$B$5:$I$54,3,FALSE),""))</f>
        <v/>
      </c>
      <c r="F63" s="27" t="n"/>
      <c r="G63" s="26">
        <f>IF(C63="","",IFERROR(IF(D63="",0.2,IF(VLOOKUP(C63,'Vendor Directory'!$B$5:$I$54,6,FALSE)="Y",VLOOKUP(C63,'Vendor Directory'!$B$5:$I$54,7,FALSE),VLOOKUP(C63,'Vendor Directory'!$B$5:$I$54,5,FALSE))),""))</f>
        <v/>
      </c>
      <c r="H63" s="29">
        <f>IF(OR(C63="",F63="",G63=""),"",F63*G63)</f>
        <v/>
      </c>
      <c r="I63" s="24" t="n"/>
      <c r="J63" s="19" t="n"/>
    </row>
    <row r="64">
      <c r="A64" s="23">
        <f>IF(B64="","",ROW()-4)</f>
        <v/>
      </c>
      <c r="B64" s="28" t="n"/>
      <c r="C64" s="19" t="n"/>
      <c r="D64" s="23">
        <f>IF(C64="","",IFERROR(VLOOKUP(C64,'Vendor Directory'!$B$5:$I$54,2,FALSE),""))</f>
        <v/>
      </c>
      <c r="E64" s="23">
        <f>IF(C64="","",IFERROR(VLOOKUP(C64,'Vendor Directory'!$B$5:$I$54,3,FALSE),""))</f>
        <v/>
      </c>
      <c r="F64" s="27" t="n"/>
      <c r="G64" s="26">
        <f>IF(C64="","",IFERROR(IF(D64="",0.2,IF(VLOOKUP(C64,'Vendor Directory'!$B$5:$I$54,6,FALSE)="Y",VLOOKUP(C64,'Vendor Directory'!$B$5:$I$54,7,FALSE),VLOOKUP(C64,'Vendor Directory'!$B$5:$I$54,5,FALSE))),""))</f>
        <v/>
      </c>
      <c r="H64" s="29">
        <f>IF(OR(C64="",F64="",G64=""),"",F64*G64)</f>
        <v/>
      </c>
      <c r="I64" s="24" t="n"/>
      <c r="J64" s="19" t="n"/>
    </row>
    <row r="65">
      <c r="A65" s="23">
        <f>IF(B65="","",ROW()-4)</f>
        <v/>
      </c>
      <c r="B65" s="28" t="n"/>
      <c r="C65" s="19" t="n"/>
      <c r="D65" s="23">
        <f>IF(C65="","",IFERROR(VLOOKUP(C65,'Vendor Directory'!$B$5:$I$54,2,FALSE),""))</f>
        <v/>
      </c>
      <c r="E65" s="23">
        <f>IF(C65="","",IFERROR(VLOOKUP(C65,'Vendor Directory'!$B$5:$I$54,3,FALSE),""))</f>
        <v/>
      </c>
      <c r="F65" s="27" t="n"/>
      <c r="G65" s="26">
        <f>IF(C65="","",IFERROR(IF(D65="",0.2,IF(VLOOKUP(C65,'Vendor Directory'!$B$5:$I$54,6,FALSE)="Y",VLOOKUP(C65,'Vendor Directory'!$B$5:$I$54,7,FALSE),VLOOKUP(C65,'Vendor Directory'!$B$5:$I$54,5,FALSE))),""))</f>
        <v/>
      </c>
      <c r="H65" s="29">
        <f>IF(OR(C65="",F65="",G65=""),"",F65*G65)</f>
        <v/>
      </c>
      <c r="I65" s="24" t="n"/>
      <c r="J65" s="19" t="n"/>
    </row>
    <row r="66">
      <c r="A66" s="23">
        <f>IF(B66="","",ROW()-4)</f>
        <v/>
      </c>
      <c r="B66" s="28" t="n"/>
      <c r="C66" s="19" t="n"/>
      <c r="D66" s="23">
        <f>IF(C66="","",IFERROR(VLOOKUP(C66,'Vendor Directory'!$B$5:$I$54,2,FALSE),""))</f>
        <v/>
      </c>
      <c r="E66" s="23">
        <f>IF(C66="","",IFERROR(VLOOKUP(C66,'Vendor Directory'!$B$5:$I$54,3,FALSE),""))</f>
        <v/>
      </c>
      <c r="F66" s="27" t="n"/>
      <c r="G66" s="26">
        <f>IF(C66="","",IFERROR(IF(D66="",0.2,IF(VLOOKUP(C66,'Vendor Directory'!$B$5:$I$54,6,FALSE)="Y",VLOOKUP(C66,'Vendor Directory'!$B$5:$I$54,7,FALSE),VLOOKUP(C66,'Vendor Directory'!$B$5:$I$54,5,FALSE))),""))</f>
        <v/>
      </c>
      <c r="H66" s="29">
        <f>IF(OR(C66="",F66="",G66=""),"",F66*G66)</f>
        <v/>
      </c>
      <c r="I66" s="24" t="n"/>
      <c r="J66" s="19" t="n"/>
    </row>
    <row r="67">
      <c r="A67" s="23">
        <f>IF(B67="","",ROW()-4)</f>
        <v/>
      </c>
      <c r="B67" s="28" t="n"/>
      <c r="C67" s="19" t="n"/>
      <c r="D67" s="23">
        <f>IF(C67="","",IFERROR(VLOOKUP(C67,'Vendor Directory'!$B$5:$I$54,2,FALSE),""))</f>
        <v/>
      </c>
      <c r="E67" s="23">
        <f>IF(C67="","",IFERROR(VLOOKUP(C67,'Vendor Directory'!$B$5:$I$54,3,FALSE),""))</f>
        <v/>
      </c>
      <c r="F67" s="27" t="n"/>
      <c r="G67" s="26">
        <f>IF(C67="","",IFERROR(IF(D67="",0.2,IF(VLOOKUP(C67,'Vendor Directory'!$B$5:$I$54,6,FALSE)="Y",VLOOKUP(C67,'Vendor Directory'!$B$5:$I$54,7,FALSE),VLOOKUP(C67,'Vendor Directory'!$B$5:$I$54,5,FALSE))),""))</f>
        <v/>
      </c>
      <c r="H67" s="29">
        <f>IF(OR(C67="",F67="",G67=""),"",F67*G67)</f>
        <v/>
      </c>
      <c r="I67" s="24" t="n"/>
      <c r="J67" s="19" t="n"/>
    </row>
    <row r="68">
      <c r="A68" s="23">
        <f>IF(B68="","",ROW()-4)</f>
        <v/>
      </c>
      <c r="B68" s="28" t="n"/>
      <c r="C68" s="19" t="n"/>
      <c r="D68" s="23">
        <f>IF(C68="","",IFERROR(VLOOKUP(C68,'Vendor Directory'!$B$5:$I$54,2,FALSE),""))</f>
        <v/>
      </c>
      <c r="E68" s="23">
        <f>IF(C68="","",IFERROR(VLOOKUP(C68,'Vendor Directory'!$B$5:$I$54,3,FALSE),""))</f>
        <v/>
      </c>
      <c r="F68" s="27" t="n"/>
      <c r="G68" s="26">
        <f>IF(C68="","",IFERROR(IF(D68="",0.2,IF(VLOOKUP(C68,'Vendor Directory'!$B$5:$I$54,6,FALSE)="Y",VLOOKUP(C68,'Vendor Directory'!$B$5:$I$54,7,FALSE),VLOOKUP(C68,'Vendor Directory'!$B$5:$I$54,5,FALSE))),""))</f>
        <v/>
      </c>
      <c r="H68" s="29">
        <f>IF(OR(C68="",F68="",G68=""),"",F68*G68)</f>
        <v/>
      </c>
      <c r="I68" s="24" t="n"/>
      <c r="J68" s="19" t="n"/>
    </row>
    <row r="69">
      <c r="A69" s="23">
        <f>IF(B69="","",ROW()-4)</f>
        <v/>
      </c>
      <c r="B69" s="28" t="n"/>
      <c r="C69" s="19" t="n"/>
      <c r="D69" s="23">
        <f>IF(C69="","",IFERROR(VLOOKUP(C69,'Vendor Directory'!$B$5:$I$54,2,FALSE),""))</f>
        <v/>
      </c>
      <c r="E69" s="23">
        <f>IF(C69="","",IFERROR(VLOOKUP(C69,'Vendor Directory'!$B$5:$I$54,3,FALSE),""))</f>
        <v/>
      </c>
      <c r="F69" s="27" t="n"/>
      <c r="G69" s="26">
        <f>IF(C69="","",IFERROR(IF(D69="",0.2,IF(VLOOKUP(C69,'Vendor Directory'!$B$5:$I$54,6,FALSE)="Y",VLOOKUP(C69,'Vendor Directory'!$B$5:$I$54,7,FALSE),VLOOKUP(C69,'Vendor Directory'!$B$5:$I$54,5,FALSE))),""))</f>
        <v/>
      </c>
      <c r="H69" s="29">
        <f>IF(OR(C69="",F69="",G69=""),"",F69*G69)</f>
        <v/>
      </c>
      <c r="I69" s="24" t="n"/>
      <c r="J69" s="19" t="n"/>
    </row>
    <row r="70">
      <c r="A70" s="23">
        <f>IF(B70="","",ROW()-4)</f>
        <v/>
      </c>
      <c r="B70" s="28" t="n"/>
      <c r="C70" s="19" t="n"/>
      <c r="D70" s="23">
        <f>IF(C70="","",IFERROR(VLOOKUP(C70,'Vendor Directory'!$B$5:$I$54,2,FALSE),""))</f>
        <v/>
      </c>
      <c r="E70" s="23">
        <f>IF(C70="","",IFERROR(VLOOKUP(C70,'Vendor Directory'!$B$5:$I$54,3,FALSE),""))</f>
        <v/>
      </c>
      <c r="F70" s="27" t="n"/>
      <c r="G70" s="26">
        <f>IF(C70="","",IFERROR(IF(D70="",0.2,IF(VLOOKUP(C70,'Vendor Directory'!$B$5:$I$54,6,FALSE)="Y",VLOOKUP(C70,'Vendor Directory'!$B$5:$I$54,7,FALSE),VLOOKUP(C70,'Vendor Directory'!$B$5:$I$54,5,FALSE))),""))</f>
        <v/>
      </c>
      <c r="H70" s="29">
        <f>IF(OR(C70="",F70="",G70=""),"",F70*G70)</f>
        <v/>
      </c>
      <c r="I70" s="24" t="n"/>
      <c r="J70" s="19" t="n"/>
    </row>
    <row r="71">
      <c r="A71" s="23">
        <f>IF(B71="","",ROW()-4)</f>
        <v/>
      </c>
      <c r="B71" s="28" t="n"/>
      <c r="C71" s="19" t="n"/>
      <c r="D71" s="23">
        <f>IF(C71="","",IFERROR(VLOOKUP(C71,'Vendor Directory'!$B$5:$I$54,2,FALSE),""))</f>
        <v/>
      </c>
      <c r="E71" s="23">
        <f>IF(C71="","",IFERROR(VLOOKUP(C71,'Vendor Directory'!$B$5:$I$54,3,FALSE),""))</f>
        <v/>
      </c>
      <c r="F71" s="27" t="n"/>
      <c r="G71" s="26">
        <f>IF(C71="","",IFERROR(IF(D71="",0.2,IF(VLOOKUP(C71,'Vendor Directory'!$B$5:$I$54,6,FALSE)="Y",VLOOKUP(C71,'Vendor Directory'!$B$5:$I$54,7,FALSE),VLOOKUP(C71,'Vendor Directory'!$B$5:$I$54,5,FALSE))),""))</f>
        <v/>
      </c>
      <c r="H71" s="29">
        <f>IF(OR(C71="",F71="",G71=""),"",F71*G71)</f>
        <v/>
      </c>
      <c r="I71" s="24" t="n"/>
      <c r="J71" s="19" t="n"/>
    </row>
    <row r="72">
      <c r="A72" s="23">
        <f>IF(B72="","",ROW()-4)</f>
        <v/>
      </c>
      <c r="B72" s="28" t="n"/>
      <c r="C72" s="19" t="n"/>
      <c r="D72" s="23">
        <f>IF(C72="","",IFERROR(VLOOKUP(C72,'Vendor Directory'!$B$5:$I$54,2,FALSE),""))</f>
        <v/>
      </c>
      <c r="E72" s="23">
        <f>IF(C72="","",IFERROR(VLOOKUP(C72,'Vendor Directory'!$B$5:$I$54,3,FALSE),""))</f>
        <v/>
      </c>
      <c r="F72" s="27" t="n"/>
      <c r="G72" s="26">
        <f>IF(C72="","",IFERROR(IF(D72="",0.2,IF(VLOOKUP(C72,'Vendor Directory'!$B$5:$I$54,6,FALSE)="Y",VLOOKUP(C72,'Vendor Directory'!$B$5:$I$54,7,FALSE),VLOOKUP(C72,'Vendor Directory'!$B$5:$I$54,5,FALSE))),""))</f>
        <v/>
      </c>
      <c r="H72" s="29">
        <f>IF(OR(C72="",F72="",G72=""),"",F72*G72)</f>
        <v/>
      </c>
      <c r="I72" s="24" t="n"/>
      <c r="J72" s="19" t="n"/>
    </row>
    <row r="73">
      <c r="A73" s="23">
        <f>IF(B73="","",ROW()-4)</f>
        <v/>
      </c>
      <c r="B73" s="28" t="n"/>
      <c r="C73" s="19" t="n"/>
      <c r="D73" s="23">
        <f>IF(C73="","",IFERROR(VLOOKUP(C73,'Vendor Directory'!$B$5:$I$54,2,FALSE),""))</f>
        <v/>
      </c>
      <c r="E73" s="23">
        <f>IF(C73="","",IFERROR(VLOOKUP(C73,'Vendor Directory'!$B$5:$I$54,3,FALSE),""))</f>
        <v/>
      </c>
      <c r="F73" s="27" t="n"/>
      <c r="G73" s="26">
        <f>IF(C73="","",IFERROR(IF(D73="",0.2,IF(VLOOKUP(C73,'Vendor Directory'!$B$5:$I$54,6,FALSE)="Y",VLOOKUP(C73,'Vendor Directory'!$B$5:$I$54,7,FALSE),VLOOKUP(C73,'Vendor Directory'!$B$5:$I$54,5,FALSE))),""))</f>
        <v/>
      </c>
      <c r="H73" s="29">
        <f>IF(OR(C73="",F73="",G73=""),"",F73*G73)</f>
        <v/>
      </c>
      <c r="I73" s="24" t="n"/>
      <c r="J73" s="19" t="n"/>
    </row>
    <row r="74">
      <c r="A74" s="23">
        <f>IF(B74="","",ROW()-4)</f>
        <v/>
      </c>
      <c r="B74" s="28" t="n"/>
      <c r="C74" s="19" t="n"/>
      <c r="D74" s="23">
        <f>IF(C74="","",IFERROR(VLOOKUP(C74,'Vendor Directory'!$B$5:$I$54,2,FALSE),""))</f>
        <v/>
      </c>
      <c r="E74" s="23">
        <f>IF(C74="","",IFERROR(VLOOKUP(C74,'Vendor Directory'!$B$5:$I$54,3,FALSE),""))</f>
        <v/>
      </c>
      <c r="F74" s="27" t="n"/>
      <c r="G74" s="26">
        <f>IF(C74="","",IFERROR(IF(D74="",0.2,IF(VLOOKUP(C74,'Vendor Directory'!$B$5:$I$54,6,FALSE)="Y",VLOOKUP(C74,'Vendor Directory'!$B$5:$I$54,7,FALSE),VLOOKUP(C74,'Vendor Directory'!$B$5:$I$54,5,FALSE))),""))</f>
        <v/>
      </c>
      <c r="H74" s="29">
        <f>IF(OR(C74="",F74="",G74=""),"",F74*G74)</f>
        <v/>
      </c>
      <c r="I74" s="24" t="n"/>
      <c r="J74" s="19" t="n"/>
    </row>
    <row r="75">
      <c r="A75" s="23">
        <f>IF(B75="","",ROW()-4)</f>
        <v/>
      </c>
      <c r="B75" s="28" t="n"/>
      <c r="C75" s="19" t="n"/>
      <c r="D75" s="23">
        <f>IF(C75="","",IFERROR(VLOOKUP(C75,'Vendor Directory'!$B$5:$I$54,2,FALSE),""))</f>
        <v/>
      </c>
      <c r="E75" s="23">
        <f>IF(C75="","",IFERROR(VLOOKUP(C75,'Vendor Directory'!$B$5:$I$54,3,FALSE),""))</f>
        <v/>
      </c>
      <c r="F75" s="27" t="n"/>
      <c r="G75" s="26">
        <f>IF(C75="","",IFERROR(IF(D75="",0.2,IF(VLOOKUP(C75,'Vendor Directory'!$B$5:$I$54,6,FALSE)="Y",VLOOKUP(C75,'Vendor Directory'!$B$5:$I$54,7,FALSE),VLOOKUP(C75,'Vendor Directory'!$B$5:$I$54,5,FALSE))),""))</f>
        <v/>
      </c>
      <c r="H75" s="29">
        <f>IF(OR(C75="",F75="",G75=""),"",F75*G75)</f>
        <v/>
      </c>
      <c r="I75" s="24" t="n"/>
      <c r="J75" s="19" t="n"/>
    </row>
    <row r="76">
      <c r="A76" s="23">
        <f>IF(B76="","",ROW()-4)</f>
        <v/>
      </c>
      <c r="B76" s="28" t="n"/>
      <c r="C76" s="19" t="n"/>
      <c r="D76" s="23">
        <f>IF(C76="","",IFERROR(VLOOKUP(C76,'Vendor Directory'!$B$5:$I$54,2,FALSE),""))</f>
        <v/>
      </c>
      <c r="E76" s="23">
        <f>IF(C76="","",IFERROR(VLOOKUP(C76,'Vendor Directory'!$B$5:$I$54,3,FALSE),""))</f>
        <v/>
      </c>
      <c r="F76" s="27" t="n"/>
      <c r="G76" s="26">
        <f>IF(C76="","",IFERROR(IF(D76="",0.2,IF(VLOOKUP(C76,'Vendor Directory'!$B$5:$I$54,6,FALSE)="Y",VLOOKUP(C76,'Vendor Directory'!$B$5:$I$54,7,FALSE),VLOOKUP(C76,'Vendor Directory'!$B$5:$I$54,5,FALSE))),""))</f>
        <v/>
      </c>
      <c r="H76" s="29">
        <f>IF(OR(C76="",F76="",G76=""),"",F76*G76)</f>
        <v/>
      </c>
      <c r="I76" s="24" t="n"/>
      <c r="J76" s="19" t="n"/>
    </row>
    <row r="77">
      <c r="A77" s="23">
        <f>IF(B77="","",ROW()-4)</f>
        <v/>
      </c>
      <c r="B77" s="28" t="n"/>
      <c r="C77" s="19" t="n"/>
      <c r="D77" s="23">
        <f>IF(C77="","",IFERROR(VLOOKUP(C77,'Vendor Directory'!$B$5:$I$54,2,FALSE),""))</f>
        <v/>
      </c>
      <c r="E77" s="23">
        <f>IF(C77="","",IFERROR(VLOOKUP(C77,'Vendor Directory'!$B$5:$I$54,3,FALSE),""))</f>
        <v/>
      </c>
      <c r="F77" s="27" t="n"/>
      <c r="G77" s="26">
        <f>IF(C77="","",IFERROR(IF(D77="",0.2,IF(VLOOKUP(C77,'Vendor Directory'!$B$5:$I$54,6,FALSE)="Y",VLOOKUP(C77,'Vendor Directory'!$B$5:$I$54,7,FALSE),VLOOKUP(C77,'Vendor Directory'!$B$5:$I$54,5,FALSE))),""))</f>
        <v/>
      </c>
      <c r="H77" s="29">
        <f>IF(OR(C77="",F77="",G77=""),"",F77*G77)</f>
        <v/>
      </c>
      <c r="I77" s="24" t="n"/>
      <c r="J77" s="19" t="n"/>
    </row>
    <row r="78">
      <c r="A78" s="23">
        <f>IF(B78="","",ROW()-4)</f>
        <v/>
      </c>
      <c r="B78" s="28" t="n"/>
      <c r="C78" s="19" t="n"/>
      <c r="D78" s="23">
        <f>IF(C78="","",IFERROR(VLOOKUP(C78,'Vendor Directory'!$B$5:$I$54,2,FALSE),""))</f>
        <v/>
      </c>
      <c r="E78" s="23">
        <f>IF(C78="","",IFERROR(VLOOKUP(C78,'Vendor Directory'!$B$5:$I$54,3,FALSE),""))</f>
        <v/>
      </c>
      <c r="F78" s="27" t="n"/>
      <c r="G78" s="26">
        <f>IF(C78="","",IFERROR(IF(D78="",0.2,IF(VLOOKUP(C78,'Vendor Directory'!$B$5:$I$54,6,FALSE)="Y",VLOOKUP(C78,'Vendor Directory'!$B$5:$I$54,7,FALSE),VLOOKUP(C78,'Vendor Directory'!$B$5:$I$54,5,FALSE))),""))</f>
        <v/>
      </c>
      <c r="H78" s="29">
        <f>IF(OR(C78="",F78="",G78=""),"",F78*G78)</f>
        <v/>
      </c>
      <c r="I78" s="24" t="n"/>
      <c r="J78" s="19" t="n"/>
    </row>
    <row r="79">
      <c r="A79" s="23">
        <f>IF(B79="","",ROW()-4)</f>
        <v/>
      </c>
      <c r="B79" s="28" t="n"/>
      <c r="C79" s="19" t="n"/>
      <c r="D79" s="23">
        <f>IF(C79="","",IFERROR(VLOOKUP(C79,'Vendor Directory'!$B$5:$I$54,2,FALSE),""))</f>
        <v/>
      </c>
      <c r="E79" s="23">
        <f>IF(C79="","",IFERROR(VLOOKUP(C79,'Vendor Directory'!$B$5:$I$54,3,FALSE),""))</f>
        <v/>
      </c>
      <c r="F79" s="27" t="n"/>
      <c r="G79" s="26">
        <f>IF(C79="","",IFERROR(IF(D79="",0.2,IF(VLOOKUP(C79,'Vendor Directory'!$B$5:$I$54,6,FALSE)="Y",VLOOKUP(C79,'Vendor Directory'!$B$5:$I$54,7,FALSE),VLOOKUP(C79,'Vendor Directory'!$B$5:$I$54,5,FALSE))),""))</f>
        <v/>
      </c>
      <c r="H79" s="29">
        <f>IF(OR(C79="",F79="",G79=""),"",F79*G79)</f>
        <v/>
      </c>
      <c r="I79" s="24" t="n"/>
      <c r="J79" s="19" t="n"/>
    </row>
    <row r="80">
      <c r="A80" s="23">
        <f>IF(B80="","",ROW()-4)</f>
        <v/>
      </c>
      <c r="B80" s="28" t="n"/>
      <c r="C80" s="19" t="n"/>
      <c r="D80" s="23">
        <f>IF(C80="","",IFERROR(VLOOKUP(C80,'Vendor Directory'!$B$5:$I$54,2,FALSE),""))</f>
        <v/>
      </c>
      <c r="E80" s="23">
        <f>IF(C80="","",IFERROR(VLOOKUP(C80,'Vendor Directory'!$B$5:$I$54,3,FALSE),""))</f>
        <v/>
      </c>
      <c r="F80" s="27" t="n"/>
      <c r="G80" s="26">
        <f>IF(C80="","",IFERROR(IF(D80="",0.2,IF(VLOOKUP(C80,'Vendor Directory'!$B$5:$I$54,6,FALSE)="Y",VLOOKUP(C80,'Vendor Directory'!$B$5:$I$54,7,FALSE),VLOOKUP(C80,'Vendor Directory'!$B$5:$I$54,5,FALSE))),""))</f>
        <v/>
      </c>
      <c r="H80" s="29">
        <f>IF(OR(C80="",F80="",G80=""),"",F80*G80)</f>
        <v/>
      </c>
      <c r="I80" s="24" t="n"/>
      <c r="J80" s="19" t="n"/>
    </row>
    <row r="81">
      <c r="A81" s="23">
        <f>IF(B81="","",ROW()-4)</f>
        <v/>
      </c>
      <c r="B81" s="28" t="n"/>
      <c r="C81" s="19" t="n"/>
      <c r="D81" s="23">
        <f>IF(C81="","",IFERROR(VLOOKUP(C81,'Vendor Directory'!$B$5:$I$54,2,FALSE),""))</f>
        <v/>
      </c>
      <c r="E81" s="23">
        <f>IF(C81="","",IFERROR(VLOOKUP(C81,'Vendor Directory'!$B$5:$I$54,3,FALSE),""))</f>
        <v/>
      </c>
      <c r="F81" s="27" t="n"/>
      <c r="G81" s="26">
        <f>IF(C81="","",IFERROR(IF(D81="",0.2,IF(VLOOKUP(C81,'Vendor Directory'!$B$5:$I$54,6,FALSE)="Y",VLOOKUP(C81,'Vendor Directory'!$B$5:$I$54,7,FALSE),VLOOKUP(C81,'Vendor Directory'!$B$5:$I$54,5,FALSE))),""))</f>
        <v/>
      </c>
      <c r="H81" s="29">
        <f>IF(OR(C81="",F81="",G81=""),"",F81*G81)</f>
        <v/>
      </c>
      <c r="I81" s="24" t="n"/>
      <c r="J81" s="19" t="n"/>
    </row>
    <row r="82">
      <c r="A82" s="23">
        <f>IF(B82="","",ROW()-4)</f>
        <v/>
      </c>
      <c r="B82" s="28" t="n"/>
      <c r="C82" s="19" t="n"/>
      <c r="D82" s="23">
        <f>IF(C82="","",IFERROR(VLOOKUP(C82,'Vendor Directory'!$B$5:$I$54,2,FALSE),""))</f>
        <v/>
      </c>
      <c r="E82" s="23">
        <f>IF(C82="","",IFERROR(VLOOKUP(C82,'Vendor Directory'!$B$5:$I$54,3,FALSE),""))</f>
        <v/>
      </c>
      <c r="F82" s="27" t="n"/>
      <c r="G82" s="26">
        <f>IF(C82="","",IFERROR(IF(D82="",0.2,IF(VLOOKUP(C82,'Vendor Directory'!$B$5:$I$54,6,FALSE)="Y",VLOOKUP(C82,'Vendor Directory'!$B$5:$I$54,7,FALSE),VLOOKUP(C82,'Vendor Directory'!$B$5:$I$54,5,FALSE))),""))</f>
        <v/>
      </c>
      <c r="H82" s="29">
        <f>IF(OR(C82="",F82="",G82=""),"",F82*G82)</f>
        <v/>
      </c>
      <c r="I82" s="24" t="n"/>
      <c r="J82" s="19" t="n"/>
    </row>
    <row r="83">
      <c r="A83" s="23">
        <f>IF(B83="","",ROW()-4)</f>
        <v/>
      </c>
      <c r="B83" s="28" t="n"/>
      <c r="C83" s="19" t="n"/>
      <c r="D83" s="23">
        <f>IF(C83="","",IFERROR(VLOOKUP(C83,'Vendor Directory'!$B$5:$I$54,2,FALSE),""))</f>
        <v/>
      </c>
      <c r="E83" s="23">
        <f>IF(C83="","",IFERROR(VLOOKUP(C83,'Vendor Directory'!$B$5:$I$54,3,FALSE),""))</f>
        <v/>
      </c>
      <c r="F83" s="27" t="n"/>
      <c r="G83" s="26">
        <f>IF(C83="","",IFERROR(IF(D83="",0.2,IF(VLOOKUP(C83,'Vendor Directory'!$B$5:$I$54,6,FALSE)="Y",VLOOKUP(C83,'Vendor Directory'!$B$5:$I$54,7,FALSE),VLOOKUP(C83,'Vendor Directory'!$B$5:$I$54,5,FALSE))),""))</f>
        <v/>
      </c>
      <c r="H83" s="29">
        <f>IF(OR(C83="",F83="",G83=""),"",F83*G83)</f>
        <v/>
      </c>
      <c r="I83" s="24" t="n"/>
      <c r="J83" s="19" t="n"/>
    </row>
    <row r="84">
      <c r="A84" s="23">
        <f>IF(B84="","",ROW()-4)</f>
        <v/>
      </c>
      <c r="B84" s="28" t="n"/>
      <c r="C84" s="19" t="n"/>
      <c r="D84" s="23">
        <f>IF(C84="","",IFERROR(VLOOKUP(C84,'Vendor Directory'!$B$5:$I$54,2,FALSE),""))</f>
        <v/>
      </c>
      <c r="E84" s="23">
        <f>IF(C84="","",IFERROR(VLOOKUP(C84,'Vendor Directory'!$B$5:$I$54,3,FALSE),""))</f>
        <v/>
      </c>
      <c r="F84" s="27" t="n"/>
      <c r="G84" s="26">
        <f>IF(C84="","",IFERROR(IF(D84="",0.2,IF(VLOOKUP(C84,'Vendor Directory'!$B$5:$I$54,6,FALSE)="Y",VLOOKUP(C84,'Vendor Directory'!$B$5:$I$54,7,FALSE),VLOOKUP(C84,'Vendor Directory'!$B$5:$I$54,5,FALSE))),""))</f>
        <v/>
      </c>
      <c r="H84" s="29">
        <f>IF(OR(C84="",F84="",G84=""),"",F84*G84)</f>
        <v/>
      </c>
      <c r="I84" s="24" t="n"/>
      <c r="J84" s="19" t="n"/>
    </row>
    <row r="85">
      <c r="A85" s="23">
        <f>IF(B85="","",ROW()-4)</f>
        <v/>
      </c>
      <c r="B85" s="28" t="n"/>
      <c r="C85" s="19" t="n"/>
      <c r="D85" s="23">
        <f>IF(C85="","",IFERROR(VLOOKUP(C85,'Vendor Directory'!$B$5:$I$54,2,FALSE),""))</f>
        <v/>
      </c>
      <c r="E85" s="23">
        <f>IF(C85="","",IFERROR(VLOOKUP(C85,'Vendor Directory'!$B$5:$I$54,3,FALSE),""))</f>
        <v/>
      </c>
      <c r="F85" s="27" t="n"/>
      <c r="G85" s="26">
        <f>IF(C85="","",IFERROR(IF(D85="",0.2,IF(VLOOKUP(C85,'Vendor Directory'!$B$5:$I$54,6,FALSE)="Y",VLOOKUP(C85,'Vendor Directory'!$B$5:$I$54,7,FALSE),VLOOKUP(C85,'Vendor Directory'!$B$5:$I$54,5,FALSE))),""))</f>
        <v/>
      </c>
      <c r="H85" s="29">
        <f>IF(OR(C85="",F85="",G85=""),"",F85*G85)</f>
        <v/>
      </c>
      <c r="I85" s="24" t="n"/>
      <c r="J85" s="19" t="n"/>
    </row>
    <row r="86">
      <c r="A86" s="23">
        <f>IF(B86="","",ROW()-4)</f>
        <v/>
      </c>
      <c r="B86" s="28" t="n"/>
      <c r="C86" s="19" t="n"/>
      <c r="D86" s="23">
        <f>IF(C86="","",IFERROR(VLOOKUP(C86,'Vendor Directory'!$B$5:$I$54,2,FALSE),""))</f>
        <v/>
      </c>
      <c r="E86" s="23">
        <f>IF(C86="","",IFERROR(VLOOKUP(C86,'Vendor Directory'!$B$5:$I$54,3,FALSE),""))</f>
        <v/>
      </c>
      <c r="F86" s="27" t="n"/>
      <c r="G86" s="26">
        <f>IF(C86="","",IFERROR(IF(D86="",0.2,IF(VLOOKUP(C86,'Vendor Directory'!$B$5:$I$54,6,FALSE)="Y",VLOOKUP(C86,'Vendor Directory'!$B$5:$I$54,7,FALSE),VLOOKUP(C86,'Vendor Directory'!$B$5:$I$54,5,FALSE))),""))</f>
        <v/>
      </c>
      <c r="H86" s="29">
        <f>IF(OR(C86="",F86="",G86=""),"",F86*G86)</f>
        <v/>
      </c>
      <c r="I86" s="24" t="n"/>
      <c r="J86" s="19" t="n"/>
    </row>
    <row r="87">
      <c r="A87" s="23">
        <f>IF(B87="","",ROW()-4)</f>
        <v/>
      </c>
      <c r="B87" s="28" t="n"/>
      <c r="C87" s="19" t="n"/>
      <c r="D87" s="23">
        <f>IF(C87="","",IFERROR(VLOOKUP(C87,'Vendor Directory'!$B$5:$I$54,2,FALSE),""))</f>
        <v/>
      </c>
      <c r="E87" s="23">
        <f>IF(C87="","",IFERROR(VLOOKUP(C87,'Vendor Directory'!$B$5:$I$54,3,FALSE),""))</f>
        <v/>
      </c>
      <c r="F87" s="27" t="n"/>
      <c r="G87" s="26">
        <f>IF(C87="","",IFERROR(IF(D87="",0.2,IF(VLOOKUP(C87,'Vendor Directory'!$B$5:$I$54,6,FALSE)="Y",VLOOKUP(C87,'Vendor Directory'!$B$5:$I$54,7,FALSE),VLOOKUP(C87,'Vendor Directory'!$B$5:$I$54,5,FALSE))),""))</f>
        <v/>
      </c>
      <c r="H87" s="29">
        <f>IF(OR(C87="",F87="",G87=""),"",F87*G87)</f>
        <v/>
      </c>
      <c r="I87" s="24" t="n"/>
      <c r="J87" s="19" t="n"/>
    </row>
    <row r="88">
      <c r="A88" s="23">
        <f>IF(B88="","",ROW()-4)</f>
        <v/>
      </c>
      <c r="B88" s="28" t="n"/>
      <c r="C88" s="19" t="n"/>
      <c r="D88" s="23">
        <f>IF(C88="","",IFERROR(VLOOKUP(C88,'Vendor Directory'!$B$5:$I$54,2,FALSE),""))</f>
        <v/>
      </c>
      <c r="E88" s="23">
        <f>IF(C88="","",IFERROR(VLOOKUP(C88,'Vendor Directory'!$B$5:$I$54,3,FALSE),""))</f>
        <v/>
      </c>
      <c r="F88" s="27" t="n"/>
      <c r="G88" s="26">
        <f>IF(C88="","",IFERROR(IF(D88="",0.2,IF(VLOOKUP(C88,'Vendor Directory'!$B$5:$I$54,6,FALSE)="Y",VLOOKUP(C88,'Vendor Directory'!$B$5:$I$54,7,FALSE),VLOOKUP(C88,'Vendor Directory'!$B$5:$I$54,5,FALSE))),""))</f>
        <v/>
      </c>
      <c r="H88" s="29">
        <f>IF(OR(C88="",F88="",G88=""),"",F88*G88)</f>
        <v/>
      </c>
      <c r="I88" s="24" t="n"/>
      <c r="J88" s="19" t="n"/>
    </row>
    <row r="89">
      <c r="A89" s="23">
        <f>IF(B89="","",ROW()-4)</f>
        <v/>
      </c>
      <c r="B89" s="28" t="n"/>
      <c r="C89" s="19" t="n"/>
      <c r="D89" s="23">
        <f>IF(C89="","",IFERROR(VLOOKUP(C89,'Vendor Directory'!$B$5:$I$54,2,FALSE),""))</f>
        <v/>
      </c>
      <c r="E89" s="23">
        <f>IF(C89="","",IFERROR(VLOOKUP(C89,'Vendor Directory'!$B$5:$I$54,3,FALSE),""))</f>
        <v/>
      </c>
      <c r="F89" s="27" t="n"/>
      <c r="G89" s="26">
        <f>IF(C89="","",IFERROR(IF(D89="",0.2,IF(VLOOKUP(C89,'Vendor Directory'!$B$5:$I$54,6,FALSE)="Y",VLOOKUP(C89,'Vendor Directory'!$B$5:$I$54,7,FALSE),VLOOKUP(C89,'Vendor Directory'!$B$5:$I$54,5,FALSE))),""))</f>
        <v/>
      </c>
      <c r="H89" s="29">
        <f>IF(OR(C89="",F89="",G89=""),"",F89*G89)</f>
        <v/>
      </c>
      <c r="I89" s="24" t="n"/>
      <c r="J89" s="19" t="n"/>
    </row>
    <row r="90">
      <c r="A90" s="23">
        <f>IF(B90="","",ROW()-4)</f>
        <v/>
      </c>
      <c r="B90" s="28" t="n"/>
      <c r="C90" s="19" t="n"/>
      <c r="D90" s="23">
        <f>IF(C90="","",IFERROR(VLOOKUP(C90,'Vendor Directory'!$B$5:$I$54,2,FALSE),""))</f>
        <v/>
      </c>
      <c r="E90" s="23">
        <f>IF(C90="","",IFERROR(VLOOKUP(C90,'Vendor Directory'!$B$5:$I$54,3,FALSE),""))</f>
        <v/>
      </c>
      <c r="F90" s="27" t="n"/>
      <c r="G90" s="26">
        <f>IF(C90="","",IFERROR(IF(D90="",0.2,IF(VLOOKUP(C90,'Vendor Directory'!$B$5:$I$54,6,FALSE)="Y",VLOOKUP(C90,'Vendor Directory'!$B$5:$I$54,7,FALSE),VLOOKUP(C90,'Vendor Directory'!$B$5:$I$54,5,FALSE))),""))</f>
        <v/>
      </c>
      <c r="H90" s="29">
        <f>IF(OR(C90="",F90="",G90=""),"",F90*G90)</f>
        <v/>
      </c>
      <c r="I90" s="24" t="n"/>
      <c r="J90" s="19" t="n"/>
    </row>
    <row r="91">
      <c r="A91" s="23">
        <f>IF(B91="","",ROW()-4)</f>
        <v/>
      </c>
      <c r="B91" s="28" t="n"/>
      <c r="C91" s="19" t="n"/>
      <c r="D91" s="23">
        <f>IF(C91="","",IFERROR(VLOOKUP(C91,'Vendor Directory'!$B$5:$I$54,2,FALSE),""))</f>
        <v/>
      </c>
      <c r="E91" s="23">
        <f>IF(C91="","",IFERROR(VLOOKUP(C91,'Vendor Directory'!$B$5:$I$54,3,FALSE),""))</f>
        <v/>
      </c>
      <c r="F91" s="27" t="n"/>
      <c r="G91" s="26">
        <f>IF(C91="","",IFERROR(IF(D91="",0.2,IF(VLOOKUP(C91,'Vendor Directory'!$B$5:$I$54,6,FALSE)="Y",VLOOKUP(C91,'Vendor Directory'!$B$5:$I$54,7,FALSE),VLOOKUP(C91,'Vendor Directory'!$B$5:$I$54,5,FALSE))),""))</f>
        <v/>
      </c>
      <c r="H91" s="29">
        <f>IF(OR(C91="",F91="",G91=""),"",F91*G91)</f>
        <v/>
      </c>
      <c r="I91" s="24" t="n"/>
      <c r="J91" s="19" t="n"/>
    </row>
    <row r="92">
      <c r="A92" s="23">
        <f>IF(B92="","",ROW()-4)</f>
        <v/>
      </c>
      <c r="B92" s="28" t="n"/>
      <c r="C92" s="19" t="n"/>
      <c r="D92" s="23">
        <f>IF(C92="","",IFERROR(VLOOKUP(C92,'Vendor Directory'!$B$5:$I$54,2,FALSE),""))</f>
        <v/>
      </c>
      <c r="E92" s="23">
        <f>IF(C92="","",IFERROR(VLOOKUP(C92,'Vendor Directory'!$B$5:$I$54,3,FALSE),""))</f>
        <v/>
      </c>
      <c r="F92" s="27" t="n"/>
      <c r="G92" s="26">
        <f>IF(C92="","",IFERROR(IF(D92="",0.2,IF(VLOOKUP(C92,'Vendor Directory'!$B$5:$I$54,6,FALSE)="Y",VLOOKUP(C92,'Vendor Directory'!$B$5:$I$54,7,FALSE),VLOOKUP(C92,'Vendor Directory'!$B$5:$I$54,5,FALSE))),""))</f>
        <v/>
      </c>
      <c r="H92" s="29">
        <f>IF(OR(C92="",F92="",G92=""),"",F92*G92)</f>
        <v/>
      </c>
      <c r="I92" s="24" t="n"/>
      <c r="J92" s="19" t="n"/>
    </row>
    <row r="93">
      <c r="A93" s="23">
        <f>IF(B93="","",ROW()-4)</f>
        <v/>
      </c>
      <c r="B93" s="28" t="n"/>
      <c r="C93" s="19" t="n"/>
      <c r="D93" s="23">
        <f>IF(C93="","",IFERROR(VLOOKUP(C93,'Vendor Directory'!$B$5:$I$54,2,FALSE),""))</f>
        <v/>
      </c>
      <c r="E93" s="23">
        <f>IF(C93="","",IFERROR(VLOOKUP(C93,'Vendor Directory'!$B$5:$I$54,3,FALSE),""))</f>
        <v/>
      </c>
      <c r="F93" s="27" t="n"/>
      <c r="G93" s="26">
        <f>IF(C93="","",IFERROR(IF(D93="",0.2,IF(VLOOKUP(C93,'Vendor Directory'!$B$5:$I$54,6,FALSE)="Y",VLOOKUP(C93,'Vendor Directory'!$B$5:$I$54,7,FALSE),VLOOKUP(C93,'Vendor Directory'!$B$5:$I$54,5,FALSE))),""))</f>
        <v/>
      </c>
      <c r="H93" s="29">
        <f>IF(OR(C93="",F93="",G93=""),"",F93*G93)</f>
        <v/>
      </c>
      <c r="I93" s="24" t="n"/>
      <c r="J93" s="19" t="n"/>
    </row>
    <row r="94">
      <c r="A94" s="23">
        <f>IF(B94="","",ROW()-4)</f>
        <v/>
      </c>
      <c r="B94" s="28" t="n"/>
      <c r="C94" s="19" t="n"/>
      <c r="D94" s="23">
        <f>IF(C94="","",IFERROR(VLOOKUP(C94,'Vendor Directory'!$B$5:$I$54,2,FALSE),""))</f>
        <v/>
      </c>
      <c r="E94" s="23">
        <f>IF(C94="","",IFERROR(VLOOKUP(C94,'Vendor Directory'!$B$5:$I$54,3,FALSE),""))</f>
        <v/>
      </c>
      <c r="F94" s="27" t="n"/>
      <c r="G94" s="26">
        <f>IF(C94="","",IFERROR(IF(D94="",0.2,IF(VLOOKUP(C94,'Vendor Directory'!$B$5:$I$54,6,FALSE)="Y",VLOOKUP(C94,'Vendor Directory'!$B$5:$I$54,7,FALSE),VLOOKUP(C94,'Vendor Directory'!$B$5:$I$54,5,FALSE))),""))</f>
        <v/>
      </c>
      <c r="H94" s="29">
        <f>IF(OR(C94="",F94="",G94=""),"",F94*G94)</f>
        <v/>
      </c>
      <c r="I94" s="24" t="n"/>
      <c r="J94" s="19" t="n"/>
    </row>
    <row r="95">
      <c r="A95" s="23">
        <f>IF(B95="","",ROW()-4)</f>
        <v/>
      </c>
      <c r="B95" s="28" t="n"/>
      <c r="C95" s="19" t="n"/>
      <c r="D95" s="23">
        <f>IF(C95="","",IFERROR(VLOOKUP(C95,'Vendor Directory'!$B$5:$I$54,2,FALSE),""))</f>
        <v/>
      </c>
      <c r="E95" s="23">
        <f>IF(C95="","",IFERROR(VLOOKUP(C95,'Vendor Directory'!$B$5:$I$54,3,FALSE),""))</f>
        <v/>
      </c>
      <c r="F95" s="27" t="n"/>
      <c r="G95" s="26">
        <f>IF(C95="","",IFERROR(IF(D95="",0.2,IF(VLOOKUP(C95,'Vendor Directory'!$B$5:$I$54,6,FALSE)="Y",VLOOKUP(C95,'Vendor Directory'!$B$5:$I$54,7,FALSE),VLOOKUP(C95,'Vendor Directory'!$B$5:$I$54,5,FALSE))),""))</f>
        <v/>
      </c>
      <c r="H95" s="29">
        <f>IF(OR(C95="",F95="",G95=""),"",F95*G95)</f>
        <v/>
      </c>
      <c r="I95" s="24" t="n"/>
      <c r="J95" s="19" t="n"/>
    </row>
    <row r="96">
      <c r="A96" s="23">
        <f>IF(B96="","",ROW()-4)</f>
        <v/>
      </c>
      <c r="B96" s="28" t="n"/>
      <c r="C96" s="19" t="n"/>
      <c r="D96" s="23">
        <f>IF(C96="","",IFERROR(VLOOKUP(C96,'Vendor Directory'!$B$5:$I$54,2,FALSE),""))</f>
        <v/>
      </c>
      <c r="E96" s="23">
        <f>IF(C96="","",IFERROR(VLOOKUP(C96,'Vendor Directory'!$B$5:$I$54,3,FALSE),""))</f>
        <v/>
      </c>
      <c r="F96" s="27" t="n"/>
      <c r="G96" s="26">
        <f>IF(C96="","",IFERROR(IF(D96="",0.2,IF(VLOOKUP(C96,'Vendor Directory'!$B$5:$I$54,6,FALSE)="Y",VLOOKUP(C96,'Vendor Directory'!$B$5:$I$54,7,FALSE),VLOOKUP(C96,'Vendor Directory'!$B$5:$I$54,5,FALSE))),""))</f>
        <v/>
      </c>
      <c r="H96" s="29">
        <f>IF(OR(C96="",F96="",G96=""),"",F96*G96)</f>
        <v/>
      </c>
      <c r="I96" s="24" t="n"/>
      <c r="J96" s="19" t="n"/>
    </row>
    <row r="97">
      <c r="A97" s="23">
        <f>IF(B97="","",ROW()-4)</f>
        <v/>
      </c>
      <c r="B97" s="28" t="n"/>
      <c r="C97" s="19" t="n"/>
      <c r="D97" s="23">
        <f>IF(C97="","",IFERROR(VLOOKUP(C97,'Vendor Directory'!$B$5:$I$54,2,FALSE),""))</f>
        <v/>
      </c>
      <c r="E97" s="23">
        <f>IF(C97="","",IFERROR(VLOOKUP(C97,'Vendor Directory'!$B$5:$I$54,3,FALSE),""))</f>
        <v/>
      </c>
      <c r="F97" s="27" t="n"/>
      <c r="G97" s="26">
        <f>IF(C97="","",IFERROR(IF(D97="",0.2,IF(VLOOKUP(C97,'Vendor Directory'!$B$5:$I$54,6,FALSE)="Y",VLOOKUP(C97,'Vendor Directory'!$B$5:$I$54,7,FALSE),VLOOKUP(C97,'Vendor Directory'!$B$5:$I$54,5,FALSE))),""))</f>
        <v/>
      </c>
      <c r="H97" s="29">
        <f>IF(OR(C97="",F97="",G97=""),"",F97*G97)</f>
        <v/>
      </c>
      <c r="I97" s="24" t="n"/>
      <c r="J97" s="19" t="n"/>
    </row>
    <row r="98">
      <c r="A98" s="23">
        <f>IF(B98="","",ROW()-4)</f>
        <v/>
      </c>
      <c r="B98" s="28" t="n"/>
      <c r="C98" s="19" t="n"/>
      <c r="D98" s="23">
        <f>IF(C98="","",IFERROR(VLOOKUP(C98,'Vendor Directory'!$B$5:$I$54,2,FALSE),""))</f>
        <v/>
      </c>
      <c r="E98" s="23">
        <f>IF(C98="","",IFERROR(VLOOKUP(C98,'Vendor Directory'!$B$5:$I$54,3,FALSE),""))</f>
        <v/>
      </c>
      <c r="F98" s="27" t="n"/>
      <c r="G98" s="26">
        <f>IF(C98="","",IFERROR(IF(D98="",0.2,IF(VLOOKUP(C98,'Vendor Directory'!$B$5:$I$54,6,FALSE)="Y",VLOOKUP(C98,'Vendor Directory'!$B$5:$I$54,7,FALSE),VLOOKUP(C98,'Vendor Directory'!$B$5:$I$54,5,FALSE))),""))</f>
        <v/>
      </c>
      <c r="H98" s="29">
        <f>IF(OR(C98="",F98="",G98=""),"",F98*G98)</f>
        <v/>
      </c>
      <c r="I98" s="24" t="n"/>
      <c r="J98" s="19" t="n"/>
    </row>
    <row r="99">
      <c r="A99" s="23">
        <f>IF(B99="","",ROW()-4)</f>
        <v/>
      </c>
      <c r="B99" s="28" t="n"/>
      <c r="C99" s="19" t="n"/>
      <c r="D99" s="23">
        <f>IF(C99="","",IFERROR(VLOOKUP(C99,'Vendor Directory'!$B$5:$I$54,2,FALSE),""))</f>
        <v/>
      </c>
      <c r="E99" s="23">
        <f>IF(C99="","",IFERROR(VLOOKUP(C99,'Vendor Directory'!$B$5:$I$54,3,FALSE),""))</f>
        <v/>
      </c>
      <c r="F99" s="27" t="n"/>
      <c r="G99" s="26">
        <f>IF(C99="","",IFERROR(IF(D99="",0.2,IF(VLOOKUP(C99,'Vendor Directory'!$B$5:$I$54,6,FALSE)="Y",VLOOKUP(C99,'Vendor Directory'!$B$5:$I$54,7,FALSE),VLOOKUP(C99,'Vendor Directory'!$B$5:$I$54,5,FALSE))),""))</f>
        <v/>
      </c>
      <c r="H99" s="29">
        <f>IF(OR(C99="",F99="",G99=""),"",F99*G99)</f>
        <v/>
      </c>
      <c r="I99" s="24" t="n"/>
      <c r="J99" s="19" t="n"/>
    </row>
    <row r="100">
      <c r="A100" s="23">
        <f>IF(B100="","",ROW()-4)</f>
        <v/>
      </c>
      <c r="B100" s="28" t="n"/>
      <c r="C100" s="19" t="n"/>
      <c r="D100" s="23">
        <f>IF(C100="","",IFERROR(VLOOKUP(C100,'Vendor Directory'!$B$5:$I$54,2,FALSE),""))</f>
        <v/>
      </c>
      <c r="E100" s="23">
        <f>IF(C100="","",IFERROR(VLOOKUP(C100,'Vendor Directory'!$B$5:$I$54,3,FALSE),""))</f>
        <v/>
      </c>
      <c r="F100" s="27" t="n"/>
      <c r="G100" s="26">
        <f>IF(C100="","",IFERROR(IF(D100="",0.2,IF(VLOOKUP(C100,'Vendor Directory'!$B$5:$I$54,6,FALSE)="Y",VLOOKUP(C100,'Vendor Directory'!$B$5:$I$54,7,FALSE),VLOOKUP(C100,'Vendor Directory'!$B$5:$I$54,5,FALSE))),""))</f>
        <v/>
      </c>
      <c r="H100" s="29">
        <f>IF(OR(C100="",F100="",G100=""),"",F100*G100)</f>
        <v/>
      </c>
      <c r="I100" s="24" t="n"/>
      <c r="J100" s="19" t="n"/>
    </row>
    <row r="101">
      <c r="A101" s="23">
        <f>IF(B101="","",ROW()-4)</f>
        <v/>
      </c>
      <c r="B101" s="28" t="n"/>
      <c r="C101" s="19" t="n"/>
      <c r="D101" s="23">
        <f>IF(C101="","",IFERROR(VLOOKUP(C101,'Vendor Directory'!$B$5:$I$54,2,FALSE),""))</f>
        <v/>
      </c>
      <c r="E101" s="23">
        <f>IF(C101="","",IFERROR(VLOOKUP(C101,'Vendor Directory'!$B$5:$I$54,3,FALSE),""))</f>
        <v/>
      </c>
      <c r="F101" s="27" t="n"/>
      <c r="G101" s="26">
        <f>IF(C101="","",IFERROR(IF(D101="",0.2,IF(VLOOKUP(C101,'Vendor Directory'!$B$5:$I$54,6,FALSE)="Y",VLOOKUP(C101,'Vendor Directory'!$B$5:$I$54,7,FALSE),VLOOKUP(C101,'Vendor Directory'!$B$5:$I$54,5,FALSE))),""))</f>
        <v/>
      </c>
      <c r="H101" s="29">
        <f>IF(OR(C101="",F101="",G101=""),"",F101*G101)</f>
        <v/>
      </c>
      <c r="I101" s="24" t="n"/>
      <c r="J101" s="19" t="n"/>
    </row>
    <row r="102">
      <c r="A102" s="23">
        <f>IF(B102="","",ROW()-4)</f>
        <v/>
      </c>
      <c r="B102" s="28" t="n"/>
      <c r="C102" s="19" t="n"/>
      <c r="D102" s="23">
        <f>IF(C102="","",IFERROR(VLOOKUP(C102,'Vendor Directory'!$B$5:$I$54,2,FALSE),""))</f>
        <v/>
      </c>
      <c r="E102" s="23">
        <f>IF(C102="","",IFERROR(VLOOKUP(C102,'Vendor Directory'!$B$5:$I$54,3,FALSE),""))</f>
        <v/>
      </c>
      <c r="F102" s="27" t="n"/>
      <c r="G102" s="26">
        <f>IF(C102="","",IFERROR(IF(D102="",0.2,IF(VLOOKUP(C102,'Vendor Directory'!$B$5:$I$54,6,FALSE)="Y",VLOOKUP(C102,'Vendor Directory'!$B$5:$I$54,7,FALSE),VLOOKUP(C102,'Vendor Directory'!$B$5:$I$54,5,FALSE))),""))</f>
        <v/>
      </c>
      <c r="H102" s="29">
        <f>IF(OR(C102="",F102="",G102=""),"",F102*G102)</f>
        <v/>
      </c>
      <c r="I102" s="24" t="n"/>
      <c r="J102" s="19" t="n"/>
    </row>
    <row r="103">
      <c r="A103" s="23">
        <f>IF(B103="","",ROW()-4)</f>
        <v/>
      </c>
      <c r="B103" s="28" t="n"/>
      <c r="C103" s="19" t="n"/>
      <c r="D103" s="23">
        <f>IF(C103="","",IFERROR(VLOOKUP(C103,'Vendor Directory'!$B$5:$I$54,2,FALSE),""))</f>
        <v/>
      </c>
      <c r="E103" s="23">
        <f>IF(C103="","",IFERROR(VLOOKUP(C103,'Vendor Directory'!$B$5:$I$54,3,FALSE),""))</f>
        <v/>
      </c>
      <c r="F103" s="27" t="n"/>
      <c r="G103" s="26">
        <f>IF(C103="","",IFERROR(IF(D103="",0.2,IF(VLOOKUP(C103,'Vendor Directory'!$B$5:$I$54,6,FALSE)="Y",VLOOKUP(C103,'Vendor Directory'!$B$5:$I$54,7,FALSE),VLOOKUP(C103,'Vendor Directory'!$B$5:$I$54,5,FALSE))),""))</f>
        <v/>
      </c>
      <c r="H103" s="29">
        <f>IF(OR(C103="",F103="",G103=""),"",F103*G103)</f>
        <v/>
      </c>
      <c r="I103" s="24" t="n"/>
      <c r="J103" s="19" t="n"/>
    </row>
    <row r="104">
      <c r="A104" s="23">
        <f>IF(B104="","",ROW()-4)</f>
        <v/>
      </c>
      <c r="B104" s="28" t="n"/>
      <c r="C104" s="19" t="n"/>
      <c r="D104" s="23">
        <f>IF(C104="","",IFERROR(VLOOKUP(C104,'Vendor Directory'!$B$5:$I$54,2,FALSE),""))</f>
        <v/>
      </c>
      <c r="E104" s="23">
        <f>IF(C104="","",IFERROR(VLOOKUP(C104,'Vendor Directory'!$B$5:$I$54,3,FALSE),""))</f>
        <v/>
      </c>
      <c r="F104" s="27" t="n"/>
      <c r="G104" s="26">
        <f>IF(C104="","",IFERROR(IF(D104="",0.2,IF(VLOOKUP(C104,'Vendor Directory'!$B$5:$I$54,6,FALSE)="Y",VLOOKUP(C104,'Vendor Directory'!$B$5:$I$54,7,FALSE),VLOOKUP(C104,'Vendor Directory'!$B$5:$I$54,5,FALSE))),""))</f>
        <v/>
      </c>
      <c r="H104" s="29">
        <f>IF(OR(C104="",F104="",G104=""),"",F104*G104)</f>
        <v/>
      </c>
      <c r="I104" s="24" t="n"/>
      <c r="J104" s="19" t="n"/>
    </row>
    <row r="106" ht="24" customHeight="1">
      <c r="A106" s="22" t="inlineStr">
        <is>
          <t>APRIL TOTAL</t>
        </is>
      </c>
      <c r="B106" s="30" t="n"/>
      <c r="C106" s="30" t="n"/>
      <c r="D106" s="30" t="n"/>
      <c r="E106" s="31" t="n"/>
      <c r="F106" s="32">
        <f>SUM(F5:F104)</f>
        <v/>
      </c>
      <c r="G106" s="33" t="inlineStr"/>
      <c r="H106" s="32">
        <f>SUM(H5:H104)</f>
        <v/>
      </c>
    </row>
    <row r="108">
      <c r="A108" s="16" t="inlineStr">
        <is>
          <t>calcguru.in  /  Prepared by CA Tirumalesh</t>
        </is>
      </c>
    </row>
  </sheetData>
  <sheetProtection selectLockedCells="0" selectUnlockedCells="0" sheet="1" objects="0" insertRows="1" insertHyperlinks="1" autoFilter="1" scenarios="0" formatColumns="1" deleteColumns="1" insertColumns="1" pivotTables="1" deleteRows="1" formatCells="1" formatRows="1" sort="1" password="BBBC"/>
  <mergeCells count="4">
    <mergeCell ref="A1:J1"/>
    <mergeCell ref="A108:J108"/>
    <mergeCell ref="A106:E106"/>
    <mergeCell ref="A2:J2"/>
  </mergeCells>
  <dataValidations count="2">
    <dataValidation sqref="C5:C104" showDropDown="0" showInputMessage="0" showErrorMessage="0" allowBlank="1" type="list">
      <formula1>='Vendor Directory'!$B$5:$B$54</formula1>
    </dataValidation>
    <dataValidation sqref="I5:I104" showDropDown="0" showInputMessage="0" showErrorMessage="0" allowBlank="1" type="list">
      <formula1>='Challan Paid'!$B$5:$B$104</formula1>
    </dataValidation>
  </dataValidations>
  <printOptions horizontalCentered="1"/>
  <pageMargins left="0.4" right="0.4" top="0.6" bottom="0.5" header="0.5" footer="0.5"/>
  <pageSetup orientation="landscape" fitToWidth="1"/>
  <headerFooter>
    <oddHeader>&amp;C&amp;K1E3A8A&amp;"Calibri,Bold"&amp;12 calcguru.in &amp;"Calibri,Regular"&amp;10 | TDS Data Collection (Annual) | Prepared by CA Tirumalesh</oddHeader>
    <oddFooter>&amp;L&amp;"Calibri,Italic"&amp;9 calcguru.in&amp;C&amp;"Calibri,Regular"&amp;9 Page &amp;P of &amp;N&amp;R&amp;"Calibri,Italic"&amp;9 Prepared by CA Tirumalesh</oddFooter>
    <evenHeader/>
    <evenFooter/>
    <firstHeader/>
    <firstFooter/>
  </headerFooter>
</worksheet>
</file>

<file path=xl/worksheets/sheet6.xml><?xml version="1.0" encoding="utf-8"?>
<worksheet xmlns="http://schemas.openxmlformats.org/spreadsheetml/2006/main">
  <sheetPr>
    <tabColor rgb="0010B981"/>
    <outlinePr summaryBelow="1" summaryRight="1"/>
    <pageSetUpPr/>
  </sheetPr>
  <dimension ref="A1:J108"/>
  <sheetViews>
    <sheetView showGridLines="0" workbookViewId="0">
      <pane xSplit="3" ySplit="4" topLeftCell="D5" activePane="bottomRight" state="frozen"/>
      <selection pane="topRight"/>
      <selection pane="bottomLeft"/>
      <selection pane="bottomRight" activeCell="A1" sqref="A1"/>
    </sheetView>
  </sheetViews>
  <sheetFormatPr baseColWidth="8" defaultRowHeight="15"/>
  <cols>
    <col width="6" customWidth="1" min="1" max="1"/>
    <col width="14" customWidth="1" min="2" max="2"/>
    <col width="24" customWidth="1" min="3" max="3"/>
    <col width="14" customWidth="1" min="4" max="4"/>
    <col width="14" customWidth="1" min="5" max="5"/>
    <col width="14" customWidth="1" min="6" max="6"/>
    <col width="12" customWidth="1" min="7" max="7"/>
    <col width="14" customWidth="1" min="8" max="8"/>
    <col width="18" customWidth="1" min="9" max="9"/>
    <col width="26" customWidth="1" min="10" max="10"/>
  </cols>
  <sheetData>
    <row r="1" ht="36" customHeight="1">
      <c r="A1" s="1" t="inlineStr">
        <is>
          <t>TDS Deductions - MAY  (Q1)</t>
        </is>
      </c>
    </row>
    <row r="2" ht="30" customHeight="1">
      <c r="A2" s="17" t="inlineStr">
        <is>
          <t>Pick Vendor from dropdown - PAN, section, rate auto-fill. Enter Basic amount (excl. GST). TDS auto-calculates. Pick Challan No. used for this deduction.</t>
        </is>
      </c>
    </row>
    <row r="4" ht="32" customHeight="1">
      <c r="A4" s="22" t="inlineStr">
        <is>
          <t>Sr.</t>
        </is>
      </c>
      <c r="B4" s="22" t="inlineStr">
        <is>
          <t>Date of Payment</t>
        </is>
      </c>
      <c r="C4" s="22" t="inlineStr">
        <is>
          <t>Vendor Name</t>
        </is>
      </c>
      <c r="D4" s="22" t="inlineStr">
        <is>
          <t>PAN (auto)</t>
        </is>
      </c>
      <c r="E4" s="22" t="inlineStr">
        <is>
          <t>Section (auto)</t>
        </is>
      </c>
      <c r="F4" s="22" t="inlineStr">
        <is>
          <t>Basic Amount</t>
        </is>
      </c>
      <c r="G4" s="22" t="inlineStr">
        <is>
          <t>TDS Rate (auto)</t>
        </is>
      </c>
      <c r="H4" s="22" t="inlineStr">
        <is>
          <t>TDS Amount (auto)</t>
        </is>
      </c>
      <c r="I4" s="22" t="inlineStr">
        <is>
          <t>Challan No.</t>
        </is>
      </c>
      <c r="J4" s="22" t="inlineStr">
        <is>
          <t>Remarks</t>
        </is>
      </c>
    </row>
    <row r="5">
      <c r="A5" s="23">
        <f>IF(B5="","",ROW()-4)</f>
        <v/>
      </c>
      <c r="B5" s="28" t="n"/>
      <c r="C5" s="19" t="n"/>
      <c r="D5" s="23">
        <f>IF(C5="","",IFERROR(VLOOKUP(C5,'Vendor Directory'!$B$5:$I$54,2,FALSE),""))</f>
        <v/>
      </c>
      <c r="E5" s="23">
        <f>IF(C5="","",IFERROR(VLOOKUP(C5,'Vendor Directory'!$B$5:$I$54,3,FALSE),""))</f>
        <v/>
      </c>
      <c r="F5" s="27" t="n"/>
      <c r="G5" s="26">
        <f>IF(C5="","",IFERROR(IF(D5="",0.2,IF(VLOOKUP(C5,'Vendor Directory'!$B$5:$I$54,6,FALSE)="Y",VLOOKUP(C5,'Vendor Directory'!$B$5:$I$54,7,FALSE),VLOOKUP(C5,'Vendor Directory'!$B$5:$I$54,5,FALSE))),""))</f>
        <v/>
      </c>
      <c r="H5" s="29">
        <f>IF(OR(C5="",F5="",G5=""),"",F5*G5)</f>
        <v/>
      </c>
      <c r="I5" s="24" t="n"/>
      <c r="J5" s="19" t="n"/>
    </row>
    <row r="6">
      <c r="A6" s="23">
        <f>IF(B6="","",ROW()-4)</f>
        <v/>
      </c>
      <c r="B6" s="28" t="n"/>
      <c r="C6" s="19" t="n"/>
      <c r="D6" s="23">
        <f>IF(C6="","",IFERROR(VLOOKUP(C6,'Vendor Directory'!$B$5:$I$54,2,FALSE),""))</f>
        <v/>
      </c>
      <c r="E6" s="23">
        <f>IF(C6="","",IFERROR(VLOOKUP(C6,'Vendor Directory'!$B$5:$I$54,3,FALSE),""))</f>
        <v/>
      </c>
      <c r="F6" s="27" t="n"/>
      <c r="G6" s="26">
        <f>IF(C6="","",IFERROR(IF(D6="",0.2,IF(VLOOKUP(C6,'Vendor Directory'!$B$5:$I$54,6,FALSE)="Y",VLOOKUP(C6,'Vendor Directory'!$B$5:$I$54,7,FALSE),VLOOKUP(C6,'Vendor Directory'!$B$5:$I$54,5,FALSE))),""))</f>
        <v/>
      </c>
      <c r="H6" s="29">
        <f>IF(OR(C6="",F6="",G6=""),"",F6*G6)</f>
        <v/>
      </c>
      <c r="I6" s="24" t="n"/>
      <c r="J6" s="19" t="n"/>
    </row>
    <row r="7">
      <c r="A7" s="23">
        <f>IF(B7="","",ROW()-4)</f>
        <v/>
      </c>
      <c r="B7" s="28" t="n"/>
      <c r="C7" s="19" t="n"/>
      <c r="D7" s="23">
        <f>IF(C7="","",IFERROR(VLOOKUP(C7,'Vendor Directory'!$B$5:$I$54,2,FALSE),""))</f>
        <v/>
      </c>
      <c r="E7" s="23">
        <f>IF(C7="","",IFERROR(VLOOKUP(C7,'Vendor Directory'!$B$5:$I$54,3,FALSE),""))</f>
        <v/>
      </c>
      <c r="F7" s="27" t="n"/>
      <c r="G7" s="26">
        <f>IF(C7="","",IFERROR(IF(D7="",0.2,IF(VLOOKUP(C7,'Vendor Directory'!$B$5:$I$54,6,FALSE)="Y",VLOOKUP(C7,'Vendor Directory'!$B$5:$I$54,7,FALSE),VLOOKUP(C7,'Vendor Directory'!$B$5:$I$54,5,FALSE))),""))</f>
        <v/>
      </c>
      <c r="H7" s="29">
        <f>IF(OR(C7="",F7="",G7=""),"",F7*G7)</f>
        <v/>
      </c>
      <c r="I7" s="24" t="n"/>
      <c r="J7" s="19" t="n"/>
    </row>
    <row r="8">
      <c r="A8" s="23">
        <f>IF(B8="","",ROW()-4)</f>
        <v/>
      </c>
      <c r="B8" s="28" t="n"/>
      <c r="C8" s="19" t="n"/>
      <c r="D8" s="23">
        <f>IF(C8="","",IFERROR(VLOOKUP(C8,'Vendor Directory'!$B$5:$I$54,2,FALSE),""))</f>
        <v/>
      </c>
      <c r="E8" s="23">
        <f>IF(C8="","",IFERROR(VLOOKUP(C8,'Vendor Directory'!$B$5:$I$54,3,FALSE),""))</f>
        <v/>
      </c>
      <c r="F8" s="27" t="n"/>
      <c r="G8" s="26">
        <f>IF(C8="","",IFERROR(IF(D8="",0.2,IF(VLOOKUP(C8,'Vendor Directory'!$B$5:$I$54,6,FALSE)="Y",VLOOKUP(C8,'Vendor Directory'!$B$5:$I$54,7,FALSE),VLOOKUP(C8,'Vendor Directory'!$B$5:$I$54,5,FALSE))),""))</f>
        <v/>
      </c>
      <c r="H8" s="29">
        <f>IF(OR(C8="",F8="",G8=""),"",F8*G8)</f>
        <v/>
      </c>
      <c r="I8" s="24" t="n"/>
      <c r="J8" s="19" t="n"/>
    </row>
    <row r="9">
      <c r="A9" s="23">
        <f>IF(B9="","",ROW()-4)</f>
        <v/>
      </c>
      <c r="B9" s="28" t="n"/>
      <c r="C9" s="19" t="n"/>
      <c r="D9" s="23">
        <f>IF(C9="","",IFERROR(VLOOKUP(C9,'Vendor Directory'!$B$5:$I$54,2,FALSE),""))</f>
        <v/>
      </c>
      <c r="E9" s="23">
        <f>IF(C9="","",IFERROR(VLOOKUP(C9,'Vendor Directory'!$B$5:$I$54,3,FALSE),""))</f>
        <v/>
      </c>
      <c r="F9" s="27" t="n"/>
      <c r="G9" s="26">
        <f>IF(C9="","",IFERROR(IF(D9="",0.2,IF(VLOOKUP(C9,'Vendor Directory'!$B$5:$I$54,6,FALSE)="Y",VLOOKUP(C9,'Vendor Directory'!$B$5:$I$54,7,FALSE),VLOOKUP(C9,'Vendor Directory'!$B$5:$I$54,5,FALSE))),""))</f>
        <v/>
      </c>
      <c r="H9" s="29">
        <f>IF(OR(C9="",F9="",G9=""),"",F9*G9)</f>
        <v/>
      </c>
      <c r="I9" s="24" t="n"/>
      <c r="J9" s="19" t="n"/>
    </row>
    <row r="10">
      <c r="A10" s="23">
        <f>IF(B10="","",ROW()-4)</f>
        <v/>
      </c>
      <c r="B10" s="28" t="n"/>
      <c r="C10" s="19" t="n"/>
      <c r="D10" s="23">
        <f>IF(C10="","",IFERROR(VLOOKUP(C10,'Vendor Directory'!$B$5:$I$54,2,FALSE),""))</f>
        <v/>
      </c>
      <c r="E10" s="23">
        <f>IF(C10="","",IFERROR(VLOOKUP(C10,'Vendor Directory'!$B$5:$I$54,3,FALSE),""))</f>
        <v/>
      </c>
      <c r="F10" s="27" t="n"/>
      <c r="G10" s="26">
        <f>IF(C10="","",IFERROR(IF(D10="",0.2,IF(VLOOKUP(C10,'Vendor Directory'!$B$5:$I$54,6,FALSE)="Y",VLOOKUP(C10,'Vendor Directory'!$B$5:$I$54,7,FALSE),VLOOKUP(C10,'Vendor Directory'!$B$5:$I$54,5,FALSE))),""))</f>
        <v/>
      </c>
      <c r="H10" s="29">
        <f>IF(OR(C10="",F10="",G10=""),"",F10*G10)</f>
        <v/>
      </c>
      <c r="I10" s="24" t="n"/>
      <c r="J10" s="19" t="n"/>
    </row>
    <row r="11">
      <c r="A11" s="23">
        <f>IF(B11="","",ROW()-4)</f>
        <v/>
      </c>
      <c r="B11" s="28" t="n"/>
      <c r="C11" s="19" t="n"/>
      <c r="D11" s="23">
        <f>IF(C11="","",IFERROR(VLOOKUP(C11,'Vendor Directory'!$B$5:$I$54,2,FALSE),""))</f>
        <v/>
      </c>
      <c r="E11" s="23">
        <f>IF(C11="","",IFERROR(VLOOKUP(C11,'Vendor Directory'!$B$5:$I$54,3,FALSE),""))</f>
        <v/>
      </c>
      <c r="F11" s="27" t="n"/>
      <c r="G11" s="26">
        <f>IF(C11="","",IFERROR(IF(D11="",0.2,IF(VLOOKUP(C11,'Vendor Directory'!$B$5:$I$54,6,FALSE)="Y",VLOOKUP(C11,'Vendor Directory'!$B$5:$I$54,7,FALSE),VLOOKUP(C11,'Vendor Directory'!$B$5:$I$54,5,FALSE))),""))</f>
        <v/>
      </c>
      <c r="H11" s="29">
        <f>IF(OR(C11="",F11="",G11=""),"",F11*G11)</f>
        <v/>
      </c>
      <c r="I11" s="24" t="n"/>
      <c r="J11" s="19" t="n"/>
    </row>
    <row r="12">
      <c r="A12" s="23">
        <f>IF(B12="","",ROW()-4)</f>
        <v/>
      </c>
      <c r="B12" s="28" t="n"/>
      <c r="C12" s="19" t="n"/>
      <c r="D12" s="23">
        <f>IF(C12="","",IFERROR(VLOOKUP(C12,'Vendor Directory'!$B$5:$I$54,2,FALSE),""))</f>
        <v/>
      </c>
      <c r="E12" s="23">
        <f>IF(C12="","",IFERROR(VLOOKUP(C12,'Vendor Directory'!$B$5:$I$54,3,FALSE),""))</f>
        <v/>
      </c>
      <c r="F12" s="27" t="n"/>
      <c r="G12" s="26">
        <f>IF(C12="","",IFERROR(IF(D12="",0.2,IF(VLOOKUP(C12,'Vendor Directory'!$B$5:$I$54,6,FALSE)="Y",VLOOKUP(C12,'Vendor Directory'!$B$5:$I$54,7,FALSE),VLOOKUP(C12,'Vendor Directory'!$B$5:$I$54,5,FALSE))),""))</f>
        <v/>
      </c>
      <c r="H12" s="29">
        <f>IF(OR(C12="",F12="",G12=""),"",F12*G12)</f>
        <v/>
      </c>
      <c r="I12" s="24" t="n"/>
      <c r="J12" s="19" t="n"/>
    </row>
    <row r="13">
      <c r="A13" s="23">
        <f>IF(B13="","",ROW()-4)</f>
        <v/>
      </c>
      <c r="B13" s="28" t="n"/>
      <c r="C13" s="19" t="n"/>
      <c r="D13" s="23">
        <f>IF(C13="","",IFERROR(VLOOKUP(C13,'Vendor Directory'!$B$5:$I$54,2,FALSE),""))</f>
        <v/>
      </c>
      <c r="E13" s="23">
        <f>IF(C13="","",IFERROR(VLOOKUP(C13,'Vendor Directory'!$B$5:$I$54,3,FALSE),""))</f>
        <v/>
      </c>
      <c r="F13" s="27" t="n"/>
      <c r="G13" s="26">
        <f>IF(C13="","",IFERROR(IF(D13="",0.2,IF(VLOOKUP(C13,'Vendor Directory'!$B$5:$I$54,6,FALSE)="Y",VLOOKUP(C13,'Vendor Directory'!$B$5:$I$54,7,FALSE),VLOOKUP(C13,'Vendor Directory'!$B$5:$I$54,5,FALSE))),""))</f>
        <v/>
      </c>
      <c r="H13" s="29">
        <f>IF(OR(C13="",F13="",G13=""),"",F13*G13)</f>
        <v/>
      </c>
      <c r="I13" s="24" t="n"/>
      <c r="J13" s="19" t="n"/>
    </row>
    <row r="14">
      <c r="A14" s="23">
        <f>IF(B14="","",ROW()-4)</f>
        <v/>
      </c>
      <c r="B14" s="28" t="n"/>
      <c r="C14" s="19" t="n"/>
      <c r="D14" s="23">
        <f>IF(C14="","",IFERROR(VLOOKUP(C14,'Vendor Directory'!$B$5:$I$54,2,FALSE),""))</f>
        <v/>
      </c>
      <c r="E14" s="23">
        <f>IF(C14="","",IFERROR(VLOOKUP(C14,'Vendor Directory'!$B$5:$I$54,3,FALSE),""))</f>
        <v/>
      </c>
      <c r="F14" s="27" t="n"/>
      <c r="G14" s="26">
        <f>IF(C14="","",IFERROR(IF(D14="",0.2,IF(VLOOKUP(C14,'Vendor Directory'!$B$5:$I$54,6,FALSE)="Y",VLOOKUP(C14,'Vendor Directory'!$B$5:$I$54,7,FALSE),VLOOKUP(C14,'Vendor Directory'!$B$5:$I$54,5,FALSE))),""))</f>
        <v/>
      </c>
      <c r="H14" s="29">
        <f>IF(OR(C14="",F14="",G14=""),"",F14*G14)</f>
        <v/>
      </c>
      <c r="I14" s="24" t="n"/>
      <c r="J14" s="19" t="n"/>
    </row>
    <row r="15">
      <c r="A15" s="23">
        <f>IF(B15="","",ROW()-4)</f>
        <v/>
      </c>
      <c r="B15" s="28" t="n"/>
      <c r="C15" s="19" t="n"/>
      <c r="D15" s="23">
        <f>IF(C15="","",IFERROR(VLOOKUP(C15,'Vendor Directory'!$B$5:$I$54,2,FALSE),""))</f>
        <v/>
      </c>
      <c r="E15" s="23">
        <f>IF(C15="","",IFERROR(VLOOKUP(C15,'Vendor Directory'!$B$5:$I$54,3,FALSE),""))</f>
        <v/>
      </c>
      <c r="F15" s="27" t="n"/>
      <c r="G15" s="26">
        <f>IF(C15="","",IFERROR(IF(D15="",0.2,IF(VLOOKUP(C15,'Vendor Directory'!$B$5:$I$54,6,FALSE)="Y",VLOOKUP(C15,'Vendor Directory'!$B$5:$I$54,7,FALSE),VLOOKUP(C15,'Vendor Directory'!$B$5:$I$54,5,FALSE))),""))</f>
        <v/>
      </c>
      <c r="H15" s="29">
        <f>IF(OR(C15="",F15="",G15=""),"",F15*G15)</f>
        <v/>
      </c>
      <c r="I15" s="24" t="n"/>
      <c r="J15" s="19" t="n"/>
    </row>
    <row r="16">
      <c r="A16" s="23">
        <f>IF(B16="","",ROW()-4)</f>
        <v/>
      </c>
      <c r="B16" s="28" t="n"/>
      <c r="C16" s="19" t="n"/>
      <c r="D16" s="23">
        <f>IF(C16="","",IFERROR(VLOOKUP(C16,'Vendor Directory'!$B$5:$I$54,2,FALSE),""))</f>
        <v/>
      </c>
      <c r="E16" s="23">
        <f>IF(C16="","",IFERROR(VLOOKUP(C16,'Vendor Directory'!$B$5:$I$54,3,FALSE),""))</f>
        <v/>
      </c>
      <c r="F16" s="27" t="n"/>
      <c r="G16" s="26">
        <f>IF(C16="","",IFERROR(IF(D16="",0.2,IF(VLOOKUP(C16,'Vendor Directory'!$B$5:$I$54,6,FALSE)="Y",VLOOKUP(C16,'Vendor Directory'!$B$5:$I$54,7,FALSE),VLOOKUP(C16,'Vendor Directory'!$B$5:$I$54,5,FALSE))),""))</f>
        <v/>
      </c>
      <c r="H16" s="29">
        <f>IF(OR(C16="",F16="",G16=""),"",F16*G16)</f>
        <v/>
      </c>
      <c r="I16" s="24" t="n"/>
      <c r="J16" s="19" t="n"/>
    </row>
    <row r="17">
      <c r="A17" s="23">
        <f>IF(B17="","",ROW()-4)</f>
        <v/>
      </c>
      <c r="B17" s="28" t="n"/>
      <c r="C17" s="19" t="n"/>
      <c r="D17" s="23">
        <f>IF(C17="","",IFERROR(VLOOKUP(C17,'Vendor Directory'!$B$5:$I$54,2,FALSE),""))</f>
        <v/>
      </c>
      <c r="E17" s="23">
        <f>IF(C17="","",IFERROR(VLOOKUP(C17,'Vendor Directory'!$B$5:$I$54,3,FALSE),""))</f>
        <v/>
      </c>
      <c r="F17" s="27" t="n"/>
      <c r="G17" s="26">
        <f>IF(C17="","",IFERROR(IF(D17="",0.2,IF(VLOOKUP(C17,'Vendor Directory'!$B$5:$I$54,6,FALSE)="Y",VLOOKUP(C17,'Vendor Directory'!$B$5:$I$54,7,FALSE),VLOOKUP(C17,'Vendor Directory'!$B$5:$I$54,5,FALSE))),""))</f>
        <v/>
      </c>
      <c r="H17" s="29">
        <f>IF(OR(C17="",F17="",G17=""),"",F17*G17)</f>
        <v/>
      </c>
      <c r="I17" s="24" t="n"/>
      <c r="J17" s="19" t="n"/>
    </row>
    <row r="18">
      <c r="A18" s="23">
        <f>IF(B18="","",ROW()-4)</f>
        <v/>
      </c>
      <c r="B18" s="28" t="n"/>
      <c r="C18" s="19" t="n"/>
      <c r="D18" s="23">
        <f>IF(C18="","",IFERROR(VLOOKUP(C18,'Vendor Directory'!$B$5:$I$54,2,FALSE),""))</f>
        <v/>
      </c>
      <c r="E18" s="23">
        <f>IF(C18="","",IFERROR(VLOOKUP(C18,'Vendor Directory'!$B$5:$I$54,3,FALSE),""))</f>
        <v/>
      </c>
      <c r="F18" s="27" t="n"/>
      <c r="G18" s="26">
        <f>IF(C18="","",IFERROR(IF(D18="",0.2,IF(VLOOKUP(C18,'Vendor Directory'!$B$5:$I$54,6,FALSE)="Y",VLOOKUP(C18,'Vendor Directory'!$B$5:$I$54,7,FALSE),VLOOKUP(C18,'Vendor Directory'!$B$5:$I$54,5,FALSE))),""))</f>
        <v/>
      </c>
      <c r="H18" s="29">
        <f>IF(OR(C18="",F18="",G18=""),"",F18*G18)</f>
        <v/>
      </c>
      <c r="I18" s="24" t="n"/>
      <c r="J18" s="19" t="n"/>
    </row>
    <row r="19">
      <c r="A19" s="23">
        <f>IF(B19="","",ROW()-4)</f>
        <v/>
      </c>
      <c r="B19" s="28" t="n"/>
      <c r="C19" s="19" t="n"/>
      <c r="D19" s="23">
        <f>IF(C19="","",IFERROR(VLOOKUP(C19,'Vendor Directory'!$B$5:$I$54,2,FALSE),""))</f>
        <v/>
      </c>
      <c r="E19" s="23">
        <f>IF(C19="","",IFERROR(VLOOKUP(C19,'Vendor Directory'!$B$5:$I$54,3,FALSE),""))</f>
        <v/>
      </c>
      <c r="F19" s="27" t="n"/>
      <c r="G19" s="26">
        <f>IF(C19="","",IFERROR(IF(D19="",0.2,IF(VLOOKUP(C19,'Vendor Directory'!$B$5:$I$54,6,FALSE)="Y",VLOOKUP(C19,'Vendor Directory'!$B$5:$I$54,7,FALSE),VLOOKUP(C19,'Vendor Directory'!$B$5:$I$54,5,FALSE))),""))</f>
        <v/>
      </c>
      <c r="H19" s="29">
        <f>IF(OR(C19="",F19="",G19=""),"",F19*G19)</f>
        <v/>
      </c>
      <c r="I19" s="24" t="n"/>
      <c r="J19" s="19" t="n"/>
    </row>
    <row r="20">
      <c r="A20" s="23">
        <f>IF(B20="","",ROW()-4)</f>
        <v/>
      </c>
      <c r="B20" s="28" t="n"/>
      <c r="C20" s="19" t="n"/>
      <c r="D20" s="23">
        <f>IF(C20="","",IFERROR(VLOOKUP(C20,'Vendor Directory'!$B$5:$I$54,2,FALSE),""))</f>
        <v/>
      </c>
      <c r="E20" s="23">
        <f>IF(C20="","",IFERROR(VLOOKUP(C20,'Vendor Directory'!$B$5:$I$54,3,FALSE),""))</f>
        <v/>
      </c>
      <c r="F20" s="27" t="n"/>
      <c r="G20" s="26">
        <f>IF(C20="","",IFERROR(IF(D20="",0.2,IF(VLOOKUP(C20,'Vendor Directory'!$B$5:$I$54,6,FALSE)="Y",VLOOKUP(C20,'Vendor Directory'!$B$5:$I$54,7,FALSE),VLOOKUP(C20,'Vendor Directory'!$B$5:$I$54,5,FALSE))),""))</f>
        <v/>
      </c>
      <c r="H20" s="29">
        <f>IF(OR(C20="",F20="",G20=""),"",F20*G20)</f>
        <v/>
      </c>
      <c r="I20" s="24" t="n"/>
      <c r="J20" s="19" t="n"/>
    </row>
    <row r="21">
      <c r="A21" s="23">
        <f>IF(B21="","",ROW()-4)</f>
        <v/>
      </c>
      <c r="B21" s="28" t="n"/>
      <c r="C21" s="19" t="n"/>
      <c r="D21" s="23">
        <f>IF(C21="","",IFERROR(VLOOKUP(C21,'Vendor Directory'!$B$5:$I$54,2,FALSE),""))</f>
        <v/>
      </c>
      <c r="E21" s="23">
        <f>IF(C21="","",IFERROR(VLOOKUP(C21,'Vendor Directory'!$B$5:$I$54,3,FALSE),""))</f>
        <v/>
      </c>
      <c r="F21" s="27" t="n"/>
      <c r="G21" s="26">
        <f>IF(C21="","",IFERROR(IF(D21="",0.2,IF(VLOOKUP(C21,'Vendor Directory'!$B$5:$I$54,6,FALSE)="Y",VLOOKUP(C21,'Vendor Directory'!$B$5:$I$54,7,FALSE),VLOOKUP(C21,'Vendor Directory'!$B$5:$I$54,5,FALSE))),""))</f>
        <v/>
      </c>
      <c r="H21" s="29">
        <f>IF(OR(C21="",F21="",G21=""),"",F21*G21)</f>
        <v/>
      </c>
      <c r="I21" s="24" t="n"/>
      <c r="J21" s="19" t="n"/>
    </row>
    <row r="22">
      <c r="A22" s="23">
        <f>IF(B22="","",ROW()-4)</f>
        <v/>
      </c>
      <c r="B22" s="28" t="n"/>
      <c r="C22" s="19" t="n"/>
      <c r="D22" s="23">
        <f>IF(C22="","",IFERROR(VLOOKUP(C22,'Vendor Directory'!$B$5:$I$54,2,FALSE),""))</f>
        <v/>
      </c>
      <c r="E22" s="23">
        <f>IF(C22="","",IFERROR(VLOOKUP(C22,'Vendor Directory'!$B$5:$I$54,3,FALSE),""))</f>
        <v/>
      </c>
      <c r="F22" s="27" t="n"/>
      <c r="G22" s="26">
        <f>IF(C22="","",IFERROR(IF(D22="",0.2,IF(VLOOKUP(C22,'Vendor Directory'!$B$5:$I$54,6,FALSE)="Y",VLOOKUP(C22,'Vendor Directory'!$B$5:$I$54,7,FALSE),VLOOKUP(C22,'Vendor Directory'!$B$5:$I$54,5,FALSE))),""))</f>
        <v/>
      </c>
      <c r="H22" s="29">
        <f>IF(OR(C22="",F22="",G22=""),"",F22*G22)</f>
        <v/>
      </c>
      <c r="I22" s="24" t="n"/>
      <c r="J22" s="19" t="n"/>
    </row>
    <row r="23">
      <c r="A23" s="23">
        <f>IF(B23="","",ROW()-4)</f>
        <v/>
      </c>
      <c r="B23" s="28" t="n"/>
      <c r="C23" s="19" t="n"/>
      <c r="D23" s="23">
        <f>IF(C23="","",IFERROR(VLOOKUP(C23,'Vendor Directory'!$B$5:$I$54,2,FALSE),""))</f>
        <v/>
      </c>
      <c r="E23" s="23">
        <f>IF(C23="","",IFERROR(VLOOKUP(C23,'Vendor Directory'!$B$5:$I$54,3,FALSE),""))</f>
        <v/>
      </c>
      <c r="F23" s="27" t="n"/>
      <c r="G23" s="26">
        <f>IF(C23="","",IFERROR(IF(D23="",0.2,IF(VLOOKUP(C23,'Vendor Directory'!$B$5:$I$54,6,FALSE)="Y",VLOOKUP(C23,'Vendor Directory'!$B$5:$I$54,7,FALSE),VLOOKUP(C23,'Vendor Directory'!$B$5:$I$54,5,FALSE))),""))</f>
        <v/>
      </c>
      <c r="H23" s="29">
        <f>IF(OR(C23="",F23="",G23=""),"",F23*G23)</f>
        <v/>
      </c>
      <c r="I23" s="24" t="n"/>
      <c r="J23" s="19" t="n"/>
    </row>
    <row r="24">
      <c r="A24" s="23">
        <f>IF(B24="","",ROW()-4)</f>
        <v/>
      </c>
      <c r="B24" s="28" t="n"/>
      <c r="C24" s="19" t="n"/>
      <c r="D24" s="23">
        <f>IF(C24="","",IFERROR(VLOOKUP(C24,'Vendor Directory'!$B$5:$I$54,2,FALSE),""))</f>
        <v/>
      </c>
      <c r="E24" s="23">
        <f>IF(C24="","",IFERROR(VLOOKUP(C24,'Vendor Directory'!$B$5:$I$54,3,FALSE),""))</f>
        <v/>
      </c>
      <c r="F24" s="27" t="n"/>
      <c r="G24" s="26">
        <f>IF(C24="","",IFERROR(IF(D24="",0.2,IF(VLOOKUP(C24,'Vendor Directory'!$B$5:$I$54,6,FALSE)="Y",VLOOKUP(C24,'Vendor Directory'!$B$5:$I$54,7,FALSE),VLOOKUP(C24,'Vendor Directory'!$B$5:$I$54,5,FALSE))),""))</f>
        <v/>
      </c>
      <c r="H24" s="29">
        <f>IF(OR(C24="",F24="",G24=""),"",F24*G24)</f>
        <v/>
      </c>
      <c r="I24" s="24" t="n"/>
      <c r="J24" s="19" t="n"/>
    </row>
    <row r="25">
      <c r="A25" s="23">
        <f>IF(B25="","",ROW()-4)</f>
        <v/>
      </c>
      <c r="B25" s="28" t="n"/>
      <c r="C25" s="19" t="n"/>
      <c r="D25" s="23">
        <f>IF(C25="","",IFERROR(VLOOKUP(C25,'Vendor Directory'!$B$5:$I$54,2,FALSE),""))</f>
        <v/>
      </c>
      <c r="E25" s="23">
        <f>IF(C25="","",IFERROR(VLOOKUP(C25,'Vendor Directory'!$B$5:$I$54,3,FALSE),""))</f>
        <v/>
      </c>
      <c r="F25" s="27" t="n"/>
      <c r="G25" s="26">
        <f>IF(C25="","",IFERROR(IF(D25="",0.2,IF(VLOOKUP(C25,'Vendor Directory'!$B$5:$I$54,6,FALSE)="Y",VLOOKUP(C25,'Vendor Directory'!$B$5:$I$54,7,FALSE),VLOOKUP(C25,'Vendor Directory'!$B$5:$I$54,5,FALSE))),""))</f>
        <v/>
      </c>
      <c r="H25" s="29">
        <f>IF(OR(C25="",F25="",G25=""),"",F25*G25)</f>
        <v/>
      </c>
      <c r="I25" s="24" t="n"/>
      <c r="J25" s="19" t="n"/>
    </row>
    <row r="26">
      <c r="A26" s="23">
        <f>IF(B26="","",ROW()-4)</f>
        <v/>
      </c>
      <c r="B26" s="28" t="n"/>
      <c r="C26" s="19" t="n"/>
      <c r="D26" s="23">
        <f>IF(C26="","",IFERROR(VLOOKUP(C26,'Vendor Directory'!$B$5:$I$54,2,FALSE),""))</f>
        <v/>
      </c>
      <c r="E26" s="23">
        <f>IF(C26="","",IFERROR(VLOOKUP(C26,'Vendor Directory'!$B$5:$I$54,3,FALSE),""))</f>
        <v/>
      </c>
      <c r="F26" s="27" t="n"/>
      <c r="G26" s="26">
        <f>IF(C26="","",IFERROR(IF(D26="",0.2,IF(VLOOKUP(C26,'Vendor Directory'!$B$5:$I$54,6,FALSE)="Y",VLOOKUP(C26,'Vendor Directory'!$B$5:$I$54,7,FALSE),VLOOKUP(C26,'Vendor Directory'!$B$5:$I$54,5,FALSE))),""))</f>
        <v/>
      </c>
      <c r="H26" s="29">
        <f>IF(OR(C26="",F26="",G26=""),"",F26*G26)</f>
        <v/>
      </c>
      <c r="I26" s="24" t="n"/>
      <c r="J26" s="19" t="n"/>
    </row>
    <row r="27">
      <c r="A27" s="23">
        <f>IF(B27="","",ROW()-4)</f>
        <v/>
      </c>
      <c r="B27" s="28" t="n"/>
      <c r="C27" s="19" t="n"/>
      <c r="D27" s="23">
        <f>IF(C27="","",IFERROR(VLOOKUP(C27,'Vendor Directory'!$B$5:$I$54,2,FALSE),""))</f>
        <v/>
      </c>
      <c r="E27" s="23">
        <f>IF(C27="","",IFERROR(VLOOKUP(C27,'Vendor Directory'!$B$5:$I$54,3,FALSE),""))</f>
        <v/>
      </c>
      <c r="F27" s="27" t="n"/>
      <c r="G27" s="26">
        <f>IF(C27="","",IFERROR(IF(D27="",0.2,IF(VLOOKUP(C27,'Vendor Directory'!$B$5:$I$54,6,FALSE)="Y",VLOOKUP(C27,'Vendor Directory'!$B$5:$I$54,7,FALSE),VLOOKUP(C27,'Vendor Directory'!$B$5:$I$54,5,FALSE))),""))</f>
        <v/>
      </c>
      <c r="H27" s="29">
        <f>IF(OR(C27="",F27="",G27=""),"",F27*G27)</f>
        <v/>
      </c>
      <c r="I27" s="24" t="n"/>
      <c r="J27" s="19" t="n"/>
    </row>
    <row r="28">
      <c r="A28" s="23">
        <f>IF(B28="","",ROW()-4)</f>
        <v/>
      </c>
      <c r="B28" s="28" t="n"/>
      <c r="C28" s="19" t="n"/>
      <c r="D28" s="23">
        <f>IF(C28="","",IFERROR(VLOOKUP(C28,'Vendor Directory'!$B$5:$I$54,2,FALSE),""))</f>
        <v/>
      </c>
      <c r="E28" s="23">
        <f>IF(C28="","",IFERROR(VLOOKUP(C28,'Vendor Directory'!$B$5:$I$54,3,FALSE),""))</f>
        <v/>
      </c>
      <c r="F28" s="27" t="n"/>
      <c r="G28" s="26">
        <f>IF(C28="","",IFERROR(IF(D28="",0.2,IF(VLOOKUP(C28,'Vendor Directory'!$B$5:$I$54,6,FALSE)="Y",VLOOKUP(C28,'Vendor Directory'!$B$5:$I$54,7,FALSE),VLOOKUP(C28,'Vendor Directory'!$B$5:$I$54,5,FALSE))),""))</f>
        <v/>
      </c>
      <c r="H28" s="29">
        <f>IF(OR(C28="",F28="",G28=""),"",F28*G28)</f>
        <v/>
      </c>
      <c r="I28" s="24" t="n"/>
      <c r="J28" s="19" t="n"/>
    </row>
    <row r="29">
      <c r="A29" s="23">
        <f>IF(B29="","",ROW()-4)</f>
        <v/>
      </c>
      <c r="B29" s="28" t="n"/>
      <c r="C29" s="19" t="n"/>
      <c r="D29" s="23">
        <f>IF(C29="","",IFERROR(VLOOKUP(C29,'Vendor Directory'!$B$5:$I$54,2,FALSE),""))</f>
        <v/>
      </c>
      <c r="E29" s="23">
        <f>IF(C29="","",IFERROR(VLOOKUP(C29,'Vendor Directory'!$B$5:$I$54,3,FALSE),""))</f>
        <v/>
      </c>
      <c r="F29" s="27" t="n"/>
      <c r="G29" s="26">
        <f>IF(C29="","",IFERROR(IF(D29="",0.2,IF(VLOOKUP(C29,'Vendor Directory'!$B$5:$I$54,6,FALSE)="Y",VLOOKUP(C29,'Vendor Directory'!$B$5:$I$54,7,FALSE),VLOOKUP(C29,'Vendor Directory'!$B$5:$I$54,5,FALSE))),""))</f>
        <v/>
      </c>
      <c r="H29" s="29">
        <f>IF(OR(C29="",F29="",G29=""),"",F29*G29)</f>
        <v/>
      </c>
      <c r="I29" s="24" t="n"/>
      <c r="J29" s="19" t="n"/>
    </row>
    <row r="30">
      <c r="A30" s="23">
        <f>IF(B30="","",ROW()-4)</f>
        <v/>
      </c>
      <c r="B30" s="28" t="n"/>
      <c r="C30" s="19" t="n"/>
      <c r="D30" s="23">
        <f>IF(C30="","",IFERROR(VLOOKUP(C30,'Vendor Directory'!$B$5:$I$54,2,FALSE),""))</f>
        <v/>
      </c>
      <c r="E30" s="23">
        <f>IF(C30="","",IFERROR(VLOOKUP(C30,'Vendor Directory'!$B$5:$I$54,3,FALSE),""))</f>
        <v/>
      </c>
      <c r="F30" s="27" t="n"/>
      <c r="G30" s="26">
        <f>IF(C30="","",IFERROR(IF(D30="",0.2,IF(VLOOKUP(C30,'Vendor Directory'!$B$5:$I$54,6,FALSE)="Y",VLOOKUP(C30,'Vendor Directory'!$B$5:$I$54,7,FALSE),VLOOKUP(C30,'Vendor Directory'!$B$5:$I$54,5,FALSE))),""))</f>
        <v/>
      </c>
      <c r="H30" s="29">
        <f>IF(OR(C30="",F30="",G30=""),"",F30*G30)</f>
        <v/>
      </c>
      <c r="I30" s="24" t="n"/>
      <c r="J30" s="19" t="n"/>
    </row>
    <row r="31">
      <c r="A31" s="23">
        <f>IF(B31="","",ROW()-4)</f>
        <v/>
      </c>
      <c r="B31" s="28" t="n"/>
      <c r="C31" s="19" t="n"/>
      <c r="D31" s="23">
        <f>IF(C31="","",IFERROR(VLOOKUP(C31,'Vendor Directory'!$B$5:$I$54,2,FALSE),""))</f>
        <v/>
      </c>
      <c r="E31" s="23">
        <f>IF(C31="","",IFERROR(VLOOKUP(C31,'Vendor Directory'!$B$5:$I$54,3,FALSE),""))</f>
        <v/>
      </c>
      <c r="F31" s="27" t="n"/>
      <c r="G31" s="26">
        <f>IF(C31="","",IFERROR(IF(D31="",0.2,IF(VLOOKUP(C31,'Vendor Directory'!$B$5:$I$54,6,FALSE)="Y",VLOOKUP(C31,'Vendor Directory'!$B$5:$I$54,7,FALSE),VLOOKUP(C31,'Vendor Directory'!$B$5:$I$54,5,FALSE))),""))</f>
        <v/>
      </c>
      <c r="H31" s="29">
        <f>IF(OR(C31="",F31="",G31=""),"",F31*G31)</f>
        <v/>
      </c>
      <c r="I31" s="24" t="n"/>
      <c r="J31" s="19" t="n"/>
    </row>
    <row r="32">
      <c r="A32" s="23">
        <f>IF(B32="","",ROW()-4)</f>
        <v/>
      </c>
      <c r="B32" s="28" t="n"/>
      <c r="C32" s="19" t="n"/>
      <c r="D32" s="23">
        <f>IF(C32="","",IFERROR(VLOOKUP(C32,'Vendor Directory'!$B$5:$I$54,2,FALSE),""))</f>
        <v/>
      </c>
      <c r="E32" s="23">
        <f>IF(C32="","",IFERROR(VLOOKUP(C32,'Vendor Directory'!$B$5:$I$54,3,FALSE),""))</f>
        <v/>
      </c>
      <c r="F32" s="27" t="n"/>
      <c r="G32" s="26">
        <f>IF(C32="","",IFERROR(IF(D32="",0.2,IF(VLOOKUP(C32,'Vendor Directory'!$B$5:$I$54,6,FALSE)="Y",VLOOKUP(C32,'Vendor Directory'!$B$5:$I$54,7,FALSE),VLOOKUP(C32,'Vendor Directory'!$B$5:$I$54,5,FALSE))),""))</f>
        <v/>
      </c>
      <c r="H32" s="29">
        <f>IF(OR(C32="",F32="",G32=""),"",F32*G32)</f>
        <v/>
      </c>
      <c r="I32" s="24" t="n"/>
      <c r="J32" s="19" t="n"/>
    </row>
    <row r="33">
      <c r="A33" s="23">
        <f>IF(B33="","",ROW()-4)</f>
        <v/>
      </c>
      <c r="B33" s="28" t="n"/>
      <c r="C33" s="19" t="n"/>
      <c r="D33" s="23">
        <f>IF(C33="","",IFERROR(VLOOKUP(C33,'Vendor Directory'!$B$5:$I$54,2,FALSE),""))</f>
        <v/>
      </c>
      <c r="E33" s="23">
        <f>IF(C33="","",IFERROR(VLOOKUP(C33,'Vendor Directory'!$B$5:$I$54,3,FALSE),""))</f>
        <v/>
      </c>
      <c r="F33" s="27" t="n"/>
      <c r="G33" s="26">
        <f>IF(C33="","",IFERROR(IF(D33="",0.2,IF(VLOOKUP(C33,'Vendor Directory'!$B$5:$I$54,6,FALSE)="Y",VLOOKUP(C33,'Vendor Directory'!$B$5:$I$54,7,FALSE),VLOOKUP(C33,'Vendor Directory'!$B$5:$I$54,5,FALSE))),""))</f>
        <v/>
      </c>
      <c r="H33" s="29">
        <f>IF(OR(C33="",F33="",G33=""),"",F33*G33)</f>
        <v/>
      </c>
      <c r="I33" s="24" t="n"/>
      <c r="J33" s="19" t="n"/>
    </row>
    <row r="34">
      <c r="A34" s="23">
        <f>IF(B34="","",ROW()-4)</f>
        <v/>
      </c>
      <c r="B34" s="28" t="n"/>
      <c r="C34" s="19" t="n"/>
      <c r="D34" s="23">
        <f>IF(C34="","",IFERROR(VLOOKUP(C34,'Vendor Directory'!$B$5:$I$54,2,FALSE),""))</f>
        <v/>
      </c>
      <c r="E34" s="23">
        <f>IF(C34="","",IFERROR(VLOOKUP(C34,'Vendor Directory'!$B$5:$I$54,3,FALSE),""))</f>
        <v/>
      </c>
      <c r="F34" s="27" t="n"/>
      <c r="G34" s="26">
        <f>IF(C34="","",IFERROR(IF(D34="",0.2,IF(VLOOKUP(C34,'Vendor Directory'!$B$5:$I$54,6,FALSE)="Y",VLOOKUP(C34,'Vendor Directory'!$B$5:$I$54,7,FALSE),VLOOKUP(C34,'Vendor Directory'!$B$5:$I$54,5,FALSE))),""))</f>
        <v/>
      </c>
      <c r="H34" s="29">
        <f>IF(OR(C34="",F34="",G34=""),"",F34*G34)</f>
        <v/>
      </c>
      <c r="I34" s="24" t="n"/>
      <c r="J34" s="19" t="n"/>
    </row>
    <row r="35">
      <c r="A35" s="23">
        <f>IF(B35="","",ROW()-4)</f>
        <v/>
      </c>
      <c r="B35" s="28" t="n"/>
      <c r="C35" s="19" t="n"/>
      <c r="D35" s="23">
        <f>IF(C35="","",IFERROR(VLOOKUP(C35,'Vendor Directory'!$B$5:$I$54,2,FALSE),""))</f>
        <v/>
      </c>
      <c r="E35" s="23">
        <f>IF(C35="","",IFERROR(VLOOKUP(C35,'Vendor Directory'!$B$5:$I$54,3,FALSE),""))</f>
        <v/>
      </c>
      <c r="F35" s="27" t="n"/>
      <c r="G35" s="26">
        <f>IF(C35="","",IFERROR(IF(D35="",0.2,IF(VLOOKUP(C35,'Vendor Directory'!$B$5:$I$54,6,FALSE)="Y",VLOOKUP(C35,'Vendor Directory'!$B$5:$I$54,7,FALSE),VLOOKUP(C35,'Vendor Directory'!$B$5:$I$54,5,FALSE))),""))</f>
        <v/>
      </c>
      <c r="H35" s="29">
        <f>IF(OR(C35="",F35="",G35=""),"",F35*G35)</f>
        <v/>
      </c>
      <c r="I35" s="24" t="n"/>
      <c r="J35" s="19" t="n"/>
    </row>
    <row r="36">
      <c r="A36" s="23">
        <f>IF(B36="","",ROW()-4)</f>
        <v/>
      </c>
      <c r="B36" s="28" t="n"/>
      <c r="C36" s="19" t="n"/>
      <c r="D36" s="23">
        <f>IF(C36="","",IFERROR(VLOOKUP(C36,'Vendor Directory'!$B$5:$I$54,2,FALSE),""))</f>
        <v/>
      </c>
      <c r="E36" s="23">
        <f>IF(C36="","",IFERROR(VLOOKUP(C36,'Vendor Directory'!$B$5:$I$54,3,FALSE),""))</f>
        <v/>
      </c>
      <c r="F36" s="27" t="n"/>
      <c r="G36" s="26">
        <f>IF(C36="","",IFERROR(IF(D36="",0.2,IF(VLOOKUP(C36,'Vendor Directory'!$B$5:$I$54,6,FALSE)="Y",VLOOKUP(C36,'Vendor Directory'!$B$5:$I$54,7,FALSE),VLOOKUP(C36,'Vendor Directory'!$B$5:$I$54,5,FALSE))),""))</f>
        <v/>
      </c>
      <c r="H36" s="29">
        <f>IF(OR(C36="",F36="",G36=""),"",F36*G36)</f>
        <v/>
      </c>
      <c r="I36" s="24" t="n"/>
      <c r="J36" s="19" t="n"/>
    </row>
    <row r="37">
      <c r="A37" s="23">
        <f>IF(B37="","",ROW()-4)</f>
        <v/>
      </c>
      <c r="B37" s="28" t="n"/>
      <c r="C37" s="19" t="n"/>
      <c r="D37" s="23">
        <f>IF(C37="","",IFERROR(VLOOKUP(C37,'Vendor Directory'!$B$5:$I$54,2,FALSE),""))</f>
        <v/>
      </c>
      <c r="E37" s="23">
        <f>IF(C37="","",IFERROR(VLOOKUP(C37,'Vendor Directory'!$B$5:$I$54,3,FALSE),""))</f>
        <v/>
      </c>
      <c r="F37" s="27" t="n"/>
      <c r="G37" s="26">
        <f>IF(C37="","",IFERROR(IF(D37="",0.2,IF(VLOOKUP(C37,'Vendor Directory'!$B$5:$I$54,6,FALSE)="Y",VLOOKUP(C37,'Vendor Directory'!$B$5:$I$54,7,FALSE),VLOOKUP(C37,'Vendor Directory'!$B$5:$I$54,5,FALSE))),""))</f>
        <v/>
      </c>
      <c r="H37" s="29">
        <f>IF(OR(C37="",F37="",G37=""),"",F37*G37)</f>
        <v/>
      </c>
      <c r="I37" s="24" t="n"/>
      <c r="J37" s="19" t="n"/>
    </row>
    <row r="38">
      <c r="A38" s="23">
        <f>IF(B38="","",ROW()-4)</f>
        <v/>
      </c>
      <c r="B38" s="28" t="n"/>
      <c r="C38" s="19" t="n"/>
      <c r="D38" s="23">
        <f>IF(C38="","",IFERROR(VLOOKUP(C38,'Vendor Directory'!$B$5:$I$54,2,FALSE),""))</f>
        <v/>
      </c>
      <c r="E38" s="23">
        <f>IF(C38="","",IFERROR(VLOOKUP(C38,'Vendor Directory'!$B$5:$I$54,3,FALSE),""))</f>
        <v/>
      </c>
      <c r="F38" s="27" t="n"/>
      <c r="G38" s="26">
        <f>IF(C38="","",IFERROR(IF(D38="",0.2,IF(VLOOKUP(C38,'Vendor Directory'!$B$5:$I$54,6,FALSE)="Y",VLOOKUP(C38,'Vendor Directory'!$B$5:$I$54,7,FALSE),VLOOKUP(C38,'Vendor Directory'!$B$5:$I$54,5,FALSE))),""))</f>
        <v/>
      </c>
      <c r="H38" s="29">
        <f>IF(OR(C38="",F38="",G38=""),"",F38*G38)</f>
        <v/>
      </c>
      <c r="I38" s="24" t="n"/>
      <c r="J38" s="19" t="n"/>
    </row>
    <row r="39">
      <c r="A39" s="23">
        <f>IF(B39="","",ROW()-4)</f>
        <v/>
      </c>
      <c r="B39" s="28" t="n"/>
      <c r="C39" s="19" t="n"/>
      <c r="D39" s="23">
        <f>IF(C39="","",IFERROR(VLOOKUP(C39,'Vendor Directory'!$B$5:$I$54,2,FALSE),""))</f>
        <v/>
      </c>
      <c r="E39" s="23">
        <f>IF(C39="","",IFERROR(VLOOKUP(C39,'Vendor Directory'!$B$5:$I$54,3,FALSE),""))</f>
        <v/>
      </c>
      <c r="F39" s="27" t="n"/>
      <c r="G39" s="26">
        <f>IF(C39="","",IFERROR(IF(D39="",0.2,IF(VLOOKUP(C39,'Vendor Directory'!$B$5:$I$54,6,FALSE)="Y",VLOOKUP(C39,'Vendor Directory'!$B$5:$I$54,7,FALSE),VLOOKUP(C39,'Vendor Directory'!$B$5:$I$54,5,FALSE))),""))</f>
        <v/>
      </c>
      <c r="H39" s="29">
        <f>IF(OR(C39="",F39="",G39=""),"",F39*G39)</f>
        <v/>
      </c>
      <c r="I39" s="24" t="n"/>
      <c r="J39" s="19" t="n"/>
    </row>
    <row r="40">
      <c r="A40" s="23">
        <f>IF(B40="","",ROW()-4)</f>
        <v/>
      </c>
      <c r="B40" s="28" t="n"/>
      <c r="C40" s="19" t="n"/>
      <c r="D40" s="23">
        <f>IF(C40="","",IFERROR(VLOOKUP(C40,'Vendor Directory'!$B$5:$I$54,2,FALSE),""))</f>
        <v/>
      </c>
      <c r="E40" s="23">
        <f>IF(C40="","",IFERROR(VLOOKUP(C40,'Vendor Directory'!$B$5:$I$54,3,FALSE),""))</f>
        <v/>
      </c>
      <c r="F40" s="27" t="n"/>
      <c r="G40" s="26">
        <f>IF(C40="","",IFERROR(IF(D40="",0.2,IF(VLOOKUP(C40,'Vendor Directory'!$B$5:$I$54,6,FALSE)="Y",VLOOKUP(C40,'Vendor Directory'!$B$5:$I$54,7,FALSE),VLOOKUP(C40,'Vendor Directory'!$B$5:$I$54,5,FALSE))),""))</f>
        <v/>
      </c>
      <c r="H40" s="29">
        <f>IF(OR(C40="",F40="",G40=""),"",F40*G40)</f>
        <v/>
      </c>
      <c r="I40" s="24" t="n"/>
      <c r="J40" s="19" t="n"/>
    </row>
    <row r="41">
      <c r="A41" s="23">
        <f>IF(B41="","",ROW()-4)</f>
        <v/>
      </c>
      <c r="B41" s="28" t="n"/>
      <c r="C41" s="19" t="n"/>
      <c r="D41" s="23">
        <f>IF(C41="","",IFERROR(VLOOKUP(C41,'Vendor Directory'!$B$5:$I$54,2,FALSE),""))</f>
        <v/>
      </c>
      <c r="E41" s="23">
        <f>IF(C41="","",IFERROR(VLOOKUP(C41,'Vendor Directory'!$B$5:$I$54,3,FALSE),""))</f>
        <v/>
      </c>
      <c r="F41" s="27" t="n"/>
      <c r="G41" s="26">
        <f>IF(C41="","",IFERROR(IF(D41="",0.2,IF(VLOOKUP(C41,'Vendor Directory'!$B$5:$I$54,6,FALSE)="Y",VLOOKUP(C41,'Vendor Directory'!$B$5:$I$54,7,FALSE),VLOOKUP(C41,'Vendor Directory'!$B$5:$I$54,5,FALSE))),""))</f>
        <v/>
      </c>
      <c r="H41" s="29">
        <f>IF(OR(C41="",F41="",G41=""),"",F41*G41)</f>
        <v/>
      </c>
      <c r="I41" s="24" t="n"/>
      <c r="J41" s="19" t="n"/>
    </row>
    <row r="42">
      <c r="A42" s="23">
        <f>IF(B42="","",ROW()-4)</f>
        <v/>
      </c>
      <c r="B42" s="28" t="n"/>
      <c r="C42" s="19" t="n"/>
      <c r="D42" s="23">
        <f>IF(C42="","",IFERROR(VLOOKUP(C42,'Vendor Directory'!$B$5:$I$54,2,FALSE),""))</f>
        <v/>
      </c>
      <c r="E42" s="23">
        <f>IF(C42="","",IFERROR(VLOOKUP(C42,'Vendor Directory'!$B$5:$I$54,3,FALSE),""))</f>
        <v/>
      </c>
      <c r="F42" s="27" t="n"/>
      <c r="G42" s="26">
        <f>IF(C42="","",IFERROR(IF(D42="",0.2,IF(VLOOKUP(C42,'Vendor Directory'!$B$5:$I$54,6,FALSE)="Y",VLOOKUP(C42,'Vendor Directory'!$B$5:$I$54,7,FALSE),VLOOKUP(C42,'Vendor Directory'!$B$5:$I$54,5,FALSE))),""))</f>
        <v/>
      </c>
      <c r="H42" s="29">
        <f>IF(OR(C42="",F42="",G42=""),"",F42*G42)</f>
        <v/>
      </c>
      <c r="I42" s="24" t="n"/>
      <c r="J42" s="19" t="n"/>
    </row>
    <row r="43">
      <c r="A43" s="23">
        <f>IF(B43="","",ROW()-4)</f>
        <v/>
      </c>
      <c r="B43" s="28" t="n"/>
      <c r="C43" s="19" t="n"/>
      <c r="D43" s="23">
        <f>IF(C43="","",IFERROR(VLOOKUP(C43,'Vendor Directory'!$B$5:$I$54,2,FALSE),""))</f>
        <v/>
      </c>
      <c r="E43" s="23">
        <f>IF(C43="","",IFERROR(VLOOKUP(C43,'Vendor Directory'!$B$5:$I$54,3,FALSE),""))</f>
        <v/>
      </c>
      <c r="F43" s="27" t="n"/>
      <c r="G43" s="26">
        <f>IF(C43="","",IFERROR(IF(D43="",0.2,IF(VLOOKUP(C43,'Vendor Directory'!$B$5:$I$54,6,FALSE)="Y",VLOOKUP(C43,'Vendor Directory'!$B$5:$I$54,7,FALSE),VLOOKUP(C43,'Vendor Directory'!$B$5:$I$54,5,FALSE))),""))</f>
        <v/>
      </c>
      <c r="H43" s="29">
        <f>IF(OR(C43="",F43="",G43=""),"",F43*G43)</f>
        <v/>
      </c>
      <c r="I43" s="24" t="n"/>
      <c r="J43" s="19" t="n"/>
    </row>
    <row r="44">
      <c r="A44" s="23">
        <f>IF(B44="","",ROW()-4)</f>
        <v/>
      </c>
      <c r="B44" s="28" t="n"/>
      <c r="C44" s="19" t="n"/>
      <c r="D44" s="23">
        <f>IF(C44="","",IFERROR(VLOOKUP(C44,'Vendor Directory'!$B$5:$I$54,2,FALSE),""))</f>
        <v/>
      </c>
      <c r="E44" s="23">
        <f>IF(C44="","",IFERROR(VLOOKUP(C44,'Vendor Directory'!$B$5:$I$54,3,FALSE),""))</f>
        <v/>
      </c>
      <c r="F44" s="27" t="n"/>
      <c r="G44" s="26">
        <f>IF(C44="","",IFERROR(IF(D44="",0.2,IF(VLOOKUP(C44,'Vendor Directory'!$B$5:$I$54,6,FALSE)="Y",VLOOKUP(C44,'Vendor Directory'!$B$5:$I$54,7,FALSE),VLOOKUP(C44,'Vendor Directory'!$B$5:$I$54,5,FALSE))),""))</f>
        <v/>
      </c>
      <c r="H44" s="29">
        <f>IF(OR(C44="",F44="",G44=""),"",F44*G44)</f>
        <v/>
      </c>
      <c r="I44" s="24" t="n"/>
      <c r="J44" s="19" t="n"/>
    </row>
    <row r="45">
      <c r="A45" s="23">
        <f>IF(B45="","",ROW()-4)</f>
        <v/>
      </c>
      <c r="B45" s="28" t="n"/>
      <c r="C45" s="19" t="n"/>
      <c r="D45" s="23">
        <f>IF(C45="","",IFERROR(VLOOKUP(C45,'Vendor Directory'!$B$5:$I$54,2,FALSE),""))</f>
        <v/>
      </c>
      <c r="E45" s="23">
        <f>IF(C45="","",IFERROR(VLOOKUP(C45,'Vendor Directory'!$B$5:$I$54,3,FALSE),""))</f>
        <v/>
      </c>
      <c r="F45" s="27" t="n"/>
      <c r="G45" s="26">
        <f>IF(C45="","",IFERROR(IF(D45="",0.2,IF(VLOOKUP(C45,'Vendor Directory'!$B$5:$I$54,6,FALSE)="Y",VLOOKUP(C45,'Vendor Directory'!$B$5:$I$54,7,FALSE),VLOOKUP(C45,'Vendor Directory'!$B$5:$I$54,5,FALSE))),""))</f>
        <v/>
      </c>
      <c r="H45" s="29">
        <f>IF(OR(C45="",F45="",G45=""),"",F45*G45)</f>
        <v/>
      </c>
      <c r="I45" s="24" t="n"/>
      <c r="J45" s="19" t="n"/>
    </row>
    <row r="46">
      <c r="A46" s="23">
        <f>IF(B46="","",ROW()-4)</f>
        <v/>
      </c>
      <c r="B46" s="28" t="n"/>
      <c r="C46" s="19" t="n"/>
      <c r="D46" s="23">
        <f>IF(C46="","",IFERROR(VLOOKUP(C46,'Vendor Directory'!$B$5:$I$54,2,FALSE),""))</f>
        <v/>
      </c>
      <c r="E46" s="23">
        <f>IF(C46="","",IFERROR(VLOOKUP(C46,'Vendor Directory'!$B$5:$I$54,3,FALSE),""))</f>
        <v/>
      </c>
      <c r="F46" s="27" t="n"/>
      <c r="G46" s="26">
        <f>IF(C46="","",IFERROR(IF(D46="",0.2,IF(VLOOKUP(C46,'Vendor Directory'!$B$5:$I$54,6,FALSE)="Y",VLOOKUP(C46,'Vendor Directory'!$B$5:$I$54,7,FALSE),VLOOKUP(C46,'Vendor Directory'!$B$5:$I$54,5,FALSE))),""))</f>
        <v/>
      </c>
      <c r="H46" s="29">
        <f>IF(OR(C46="",F46="",G46=""),"",F46*G46)</f>
        <v/>
      </c>
      <c r="I46" s="24" t="n"/>
      <c r="J46" s="19" t="n"/>
    </row>
    <row r="47">
      <c r="A47" s="23">
        <f>IF(B47="","",ROW()-4)</f>
        <v/>
      </c>
      <c r="B47" s="28" t="n"/>
      <c r="C47" s="19" t="n"/>
      <c r="D47" s="23">
        <f>IF(C47="","",IFERROR(VLOOKUP(C47,'Vendor Directory'!$B$5:$I$54,2,FALSE),""))</f>
        <v/>
      </c>
      <c r="E47" s="23">
        <f>IF(C47="","",IFERROR(VLOOKUP(C47,'Vendor Directory'!$B$5:$I$54,3,FALSE),""))</f>
        <v/>
      </c>
      <c r="F47" s="27" t="n"/>
      <c r="G47" s="26">
        <f>IF(C47="","",IFERROR(IF(D47="",0.2,IF(VLOOKUP(C47,'Vendor Directory'!$B$5:$I$54,6,FALSE)="Y",VLOOKUP(C47,'Vendor Directory'!$B$5:$I$54,7,FALSE),VLOOKUP(C47,'Vendor Directory'!$B$5:$I$54,5,FALSE))),""))</f>
        <v/>
      </c>
      <c r="H47" s="29">
        <f>IF(OR(C47="",F47="",G47=""),"",F47*G47)</f>
        <v/>
      </c>
      <c r="I47" s="24" t="n"/>
      <c r="J47" s="19" t="n"/>
    </row>
    <row r="48">
      <c r="A48" s="23">
        <f>IF(B48="","",ROW()-4)</f>
        <v/>
      </c>
      <c r="B48" s="28" t="n"/>
      <c r="C48" s="19" t="n"/>
      <c r="D48" s="23">
        <f>IF(C48="","",IFERROR(VLOOKUP(C48,'Vendor Directory'!$B$5:$I$54,2,FALSE),""))</f>
        <v/>
      </c>
      <c r="E48" s="23">
        <f>IF(C48="","",IFERROR(VLOOKUP(C48,'Vendor Directory'!$B$5:$I$54,3,FALSE),""))</f>
        <v/>
      </c>
      <c r="F48" s="27" t="n"/>
      <c r="G48" s="26">
        <f>IF(C48="","",IFERROR(IF(D48="",0.2,IF(VLOOKUP(C48,'Vendor Directory'!$B$5:$I$54,6,FALSE)="Y",VLOOKUP(C48,'Vendor Directory'!$B$5:$I$54,7,FALSE),VLOOKUP(C48,'Vendor Directory'!$B$5:$I$54,5,FALSE))),""))</f>
        <v/>
      </c>
      <c r="H48" s="29">
        <f>IF(OR(C48="",F48="",G48=""),"",F48*G48)</f>
        <v/>
      </c>
      <c r="I48" s="24" t="n"/>
      <c r="J48" s="19" t="n"/>
    </row>
    <row r="49">
      <c r="A49" s="23">
        <f>IF(B49="","",ROW()-4)</f>
        <v/>
      </c>
      <c r="B49" s="28" t="n"/>
      <c r="C49" s="19" t="n"/>
      <c r="D49" s="23">
        <f>IF(C49="","",IFERROR(VLOOKUP(C49,'Vendor Directory'!$B$5:$I$54,2,FALSE),""))</f>
        <v/>
      </c>
      <c r="E49" s="23">
        <f>IF(C49="","",IFERROR(VLOOKUP(C49,'Vendor Directory'!$B$5:$I$54,3,FALSE),""))</f>
        <v/>
      </c>
      <c r="F49" s="27" t="n"/>
      <c r="G49" s="26">
        <f>IF(C49="","",IFERROR(IF(D49="",0.2,IF(VLOOKUP(C49,'Vendor Directory'!$B$5:$I$54,6,FALSE)="Y",VLOOKUP(C49,'Vendor Directory'!$B$5:$I$54,7,FALSE),VLOOKUP(C49,'Vendor Directory'!$B$5:$I$54,5,FALSE))),""))</f>
        <v/>
      </c>
      <c r="H49" s="29">
        <f>IF(OR(C49="",F49="",G49=""),"",F49*G49)</f>
        <v/>
      </c>
      <c r="I49" s="24" t="n"/>
      <c r="J49" s="19" t="n"/>
    </row>
    <row r="50">
      <c r="A50" s="23">
        <f>IF(B50="","",ROW()-4)</f>
        <v/>
      </c>
      <c r="B50" s="28" t="n"/>
      <c r="C50" s="19" t="n"/>
      <c r="D50" s="23">
        <f>IF(C50="","",IFERROR(VLOOKUP(C50,'Vendor Directory'!$B$5:$I$54,2,FALSE),""))</f>
        <v/>
      </c>
      <c r="E50" s="23">
        <f>IF(C50="","",IFERROR(VLOOKUP(C50,'Vendor Directory'!$B$5:$I$54,3,FALSE),""))</f>
        <v/>
      </c>
      <c r="F50" s="27" t="n"/>
      <c r="G50" s="26">
        <f>IF(C50="","",IFERROR(IF(D50="",0.2,IF(VLOOKUP(C50,'Vendor Directory'!$B$5:$I$54,6,FALSE)="Y",VLOOKUP(C50,'Vendor Directory'!$B$5:$I$54,7,FALSE),VLOOKUP(C50,'Vendor Directory'!$B$5:$I$54,5,FALSE))),""))</f>
        <v/>
      </c>
      <c r="H50" s="29">
        <f>IF(OR(C50="",F50="",G50=""),"",F50*G50)</f>
        <v/>
      </c>
      <c r="I50" s="24" t="n"/>
      <c r="J50" s="19" t="n"/>
    </row>
    <row r="51">
      <c r="A51" s="23">
        <f>IF(B51="","",ROW()-4)</f>
        <v/>
      </c>
      <c r="B51" s="28" t="n"/>
      <c r="C51" s="19" t="n"/>
      <c r="D51" s="23">
        <f>IF(C51="","",IFERROR(VLOOKUP(C51,'Vendor Directory'!$B$5:$I$54,2,FALSE),""))</f>
        <v/>
      </c>
      <c r="E51" s="23">
        <f>IF(C51="","",IFERROR(VLOOKUP(C51,'Vendor Directory'!$B$5:$I$54,3,FALSE),""))</f>
        <v/>
      </c>
      <c r="F51" s="27" t="n"/>
      <c r="G51" s="26">
        <f>IF(C51="","",IFERROR(IF(D51="",0.2,IF(VLOOKUP(C51,'Vendor Directory'!$B$5:$I$54,6,FALSE)="Y",VLOOKUP(C51,'Vendor Directory'!$B$5:$I$54,7,FALSE),VLOOKUP(C51,'Vendor Directory'!$B$5:$I$54,5,FALSE))),""))</f>
        <v/>
      </c>
      <c r="H51" s="29">
        <f>IF(OR(C51="",F51="",G51=""),"",F51*G51)</f>
        <v/>
      </c>
      <c r="I51" s="24" t="n"/>
      <c r="J51" s="19" t="n"/>
    </row>
    <row r="52">
      <c r="A52" s="23">
        <f>IF(B52="","",ROW()-4)</f>
        <v/>
      </c>
      <c r="B52" s="28" t="n"/>
      <c r="C52" s="19" t="n"/>
      <c r="D52" s="23">
        <f>IF(C52="","",IFERROR(VLOOKUP(C52,'Vendor Directory'!$B$5:$I$54,2,FALSE),""))</f>
        <v/>
      </c>
      <c r="E52" s="23">
        <f>IF(C52="","",IFERROR(VLOOKUP(C52,'Vendor Directory'!$B$5:$I$54,3,FALSE),""))</f>
        <v/>
      </c>
      <c r="F52" s="27" t="n"/>
      <c r="G52" s="26">
        <f>IF(C52="","",IFERROR(IF(D52="",0.2,IF(VLOOKUP(C52,'Vendor Directory'!$B$5:$I$54,6,FALSE)="Y",VLOOKUP(C52,'Vendor Directory'!$B$5:$I$54,7,FALSE),VLOOKUP(C52,'Vendor Directory'!$B$5:$I$54,5,FALSE))),""))</f>
        <v/>
      </c>
      <c r="H52" s="29">
        <f>IF(OR(C52="",F52="",G52=""),"",F52*G52)</f>
        <v/>
      </c>
      <c r="I52" s="24" t="n"/>
      <c r="J52" s="19" t="n"/>
    </row>
    <row r="53">
      <c r="A53" s="23">
        <f>IF(B53="","",ROW()-4)</f>
        <v/>
      </c>
      <c r="B53" s="28" t="n"/>
      <c r="C53" s="19" t="n"/>
      <c r="D53" s="23">
        <f>IF(C53="","",IFERROR(VLOOKUP(C53,'Vendor Directory'!$B$5:$I$54,2,FALSE),""))</f>
        <v/>
      </c>
      <c r="E53" s="23">
        <f>IF(C53="","",IFERROR(VLOOKUP(C53,'Vendor Directory'!$B$5:$I$54,3,FALSE),""))</f>
        <v/>
      </c>
      <c r="F53" s="27" t="n"/>
      <c r="G53" s="26">
        <f>IF(C53="","",IFERROR(IF(D53="",0.2,IF(VLOOKUP(C53,'Vendor Directory'!$B$5:$I$54,6,FALSE)="Y",VLOOKUP(C53,'Vendor Directory'!$B$5:$I$54,7,FALSE),VLOOKUP(C53,'Vendor Directory'!$B$5:$I$54,5,FALSE))),""))</f>
        <v/>
      </c>
      <c r="H53" s="29">
        <f>IF(OR(C53="",F53="",G53=""),"",F53*G53)</f>
        <v/>
      </c>
      <c r="I53" s="24" t="n"/>
      <c r="J53" s="19" t="n"/>
    </row>
    <row r="54">
      <c r="A54" s="23">
        <f>IF(B54="","",ROW()-4)</f>
        <v/>
      </c>
      <c r="B54" s="28" t="n"/>
      <c r="C54" s="19" t="n"/>
      <c r="D54" s="23">
        <f>IF(C54="","",IFERROR(VLOOKUP(C54,'Vendor Directory'!$B$5:$I$54,2,FALSE),""))</f>
        <v/>
      </c>
      <c r="E54" s="23">
        <f>IF(C54="","",IFERROR(VLOOKUP(C54,'Vendor Directory'!$B$5:$I$54,3,FALSE),""))</f>
        <v/>
      </c>
      <c r="F54" s="27" t="n"/>
      <c r="G54" s="26">
        <f>IF(C54="","",IFERROR(IF(D54="",0.2,IF(VLOOKUP(C54,'Vendor Directory'!$B$5:$I$54,6,FALSE)="Y",VLOOKUP(C54,'Vendor Directory'!$B$5:$I$54,7,FALSE),VLOOKUP(C54,'Vendor Directory'!$B$5:$I$54,5,FALSE))),""))</f>
        <v/>
      </c>
      <c r="H54" s="29">
        <f>IF(OR(C54="",F54="",G54=""),"",F54*G54)</f>
        <v/>
      </c>
      <c r="I54" s="24" t="n"/>
      <c r="J54" s="19" t="n"/>
    </row>
    <row r="55">
      <c r="A55" s="23">
        <f>IF(B55="","",ROW()-4)</f>
        <v/>
      </c>
      <c r="B55" s="28" t="n"/>
      <c r="C55" s="19" t="n"/>
      <c r="D55" s="23">
        <f>IF(C55="","",IFERROR(VLOOKUP(C55,'Vendor Directory'!$B$5:$I$54,2,FALSE),""))</f>
        <v/>
      </c>
      <c r="E55" s="23">
        <f>IF(C55="","",IFERROR(VLOOKUP(C55,'Vendor Directory'!$B$5:$I$54,3,FALSE),""))</f>
        <v/>
      </c>
      <c r="F55" s="27" t="n"/>
      <c r="G55" s="26">
        <f>IF(C55="","",IFERROR(IF(D55="",0.2,IF(VLOOKUP(C55,'Vendor Directory'!$B$5:$I$54,6,FALSE)="Y",VLOOKUP(C55,'Vendor Directory'!$B$5:$I$54,7,FALSE),VLOOKUP(C55,'Vendor Directory'!$B$5:$I$54,5,FALSE))),""))</f>
        <v/>
      </c>
      <c r="H55" s="29">
        <f>IF(OR(C55="",F55="",G55=""),"",F55*G55)</f>
        <v/>
      </c>
      <c r="I55" s="24" t="n"/>
      <c r="J55" s="19" t="n"/>
    </row>
    <row r="56">
      <c r="A56" s="23">
        <f>IF(B56="","",ROW()-4)</f>
        <v/>
      </c>
      <c r="B56" s="28" t="n"/>
      <c r="C56" s="19" t="n"/>
      <c r="D56" s="23">
        <f>IF(C56="","",IFERROR(VLOOKUP(C56,'Vendor Directory'!$B$5:$I$54,2,FALSE),""))</f>
        <v/>
      </c>
      <c r="E56" s="23">
        <f>IF(C56="","",IFERROR(VLOOKUP(C56,'Vendor Directory'!$B$5:$I$54,3,FALSE),""))</f>
        <v/>
      </c>
      <c r="F56" s="27" t="n"/>
      <c r="G56" s="26">
        <f>IF(C56="","",IFERROR(IF(D56="",0.2,IF(VLOOKUP(C56,'Vendor Directory'!$B$5:$I$54,6,FALSE)="Y",VLOOKUP(C56,'Vendor Directory'!$B$5:$I$54,7,FALSE),VLOOKUP(C56,'Vendor Directory'!$B$5:$I$54,5,FALSE))),""))</f>
        <v/>
      </c>
      <c r="H56" s="29">
        <f>IF(OR(C56="",F56="",G56=""),"",F56*G56)</f>
        <v/>
      </c>
      <c r="I56" s="24" t="n"/>
      <c r="J56" s="19" t="n"/>
    </row>
    <row r="57">
      <c r="A57" s="23">
        <f>IF(B57="","",ROW()-4)</f>
        <v/>
      </c>
      <c r="B57" s="28" t="n"/>
      <c r="C57" s="19" t="n"/>
      <c r="D57" s="23">
        <f>IF(C57="","",IFERROR(VLOOKUP(C57,'Vendor Directory'!$B$5:$I$54,2,FALSE),""))</f>
        <v/>
      </c>
      <c r="E57" s="23">
        <f>IF(C57="","",IFERROR(VLOOKUP(C57,'Vendor Directory'!$B$5:$I$54,3,FALSE),""))</f>
        <v/>
      </c>
      <c r="F57" s="27" t="n"/>
      <c r="G57" s="26">
        <f>IF(C57="","",IFERROR(IF(D57="",0.2,IF(VLOOKUP(C57,'Vendor Directory'!$B$5:$I$54,6,FALSE)="Y",VLOOKUP(C57,'Vendor Directory'!$B$5:$I$54,7,FALSE),VLOOKUP(C57,'Vendor Directory'!$B$5:$I$54,5,FALSE))),""))</f>
        <v/>
      </c>
      <c r="H57" s="29">
        <f>IF(OR(C57="",F57="",G57=""),"",F57*G57)</f>
        <v/>
      </c>
      <c r="I57" s="24" t="n"/>
      <c r="J57" s="19" t="n"/>
    </row>
    <row r="58">
      <c r="A58" s="23">
        <f>IF(B58="","",ROW()-4)</f>
        <v/>
      </c>
      <c r="B58" s="28" t="n"/>
      <c r="C58" s="19" t="n"/>
      <c r="D58" s="23">
        <f>IF(C58="","",IFERROR(VLOOKUP(C58,'Vendor Directory'!$B$5:$I$54,2,FALSE),""))</f>
        <v/>
      </c>
      <c r="E58" s="23">
        <f>IF(C58="","",IFERROR(VLOOKUP(C58,'Vendor Directory'!$B$5:$I$54,3,FALSE),""))</f>
        <v/>
      </c>
      <c r="F58" s="27" t="n"/>
      <c r="G58" s="26">
        <f>IF(C58="","",IFERROR(IF(D58="",0.2,IF(VLOOKUP(C58,'Vendor Directory'!$B$5:$I$54,6,FALSE)="Y",VLOOKUP(C58,'Vendor Directory'!$B$5:$I$54,7,FALSE),VLOOKUP(C58,'Vendor Directory'!$B$5:$I$54,5,FALSE))),""))</f>
        <v/>
      </c>
      <c r="H58" s="29">
        <f>IF(OR(C58="",F58="",G58=""),"",F58*G58)</f>
        <v/>
      </c>
      <c r="I58" s="24" t="n"/>
      <c r="J58" s="19" t="n"/>
    </row>
    <row r="59">
      <c r="A59" s="23">
        <f>IF(B59="","",ROW()-4)</f>
        <v/>
      </c>
      <c r="B59" s="28" t="n"/>
      <c r="C59" s="19" t="n"/>
      <c r="D59" s="23">
        <f>IF(C59="","",IFERROR(VLOOKUP(C59,'Vendor Directory'!$B$5:$I$54,2,FALSE),""))</f>
        <v/>
      </c>
      <c r="E59" s="23">
        <f>IF(C59="","",IFERROR(VLOOKUP(C59,'Vendor Directory'!$B$5:$I$54,3,FALSE),""))</f>
        <v/>
      </c>
      <c r="F59" s="27" t="n"/>
      <c r="G59" s="26">
        <f>IF(C59="","",IFERROR(IF(D59="",0.2,IF(VLOOKUP(C59,'Vendor Directory'!$B$5:$I$54,6,FALSE)="Y",VLOOKUP(C59,'Vendor Directory'!$B$5:$I$54,7,FALSE),VLOOKUP(C59,'Vendor Directory'!$B$5:$I$54,5,FALSE))),""))</f>
        <v/>
      </c>
      <c r="H59" s="29">
        <f>IF(OR(C59="",F59="",G59=""),"",F59*G59)</f>
        <v/>
      </c>
      <c r="I59" s="24" t="n"/>
      <c r="J59" s="19" t="n"/>
    </row>
    <row r="60">
      <c r="A60" s="23">
        <f>IF(B60="","",ROW()-4)</f>
        <v/>
      </c>
      <c r="B60" s="28" t="n"/>
      <c r="C60" s="19" t="n"/>
      <c r="D60" s="23">
        <f>IF(C60="","",IFERROR(VLOOKUP(C60,'Vendor Directory'!$B$5:$I$54,2,FALSE),""))</f>
        <v/>
      </c>
      <c r="E60" s="23">
        <f>IF(C60="","",IFERROR(VLOOKUP(C60,'Vendor Directory'!$B$5:$I$54,3,FALSE),""))</f>
        <v/>
      </c>
      <c r="F60" s="27" t="n"/>
      <c r="G60" s="26">
        <f>IF(C60="","",IFERROR(IF(D60="",0.2,IF(VLOOKUP(C60,'Vendor Directory'!$B$5:$I$54,6,FALSE)="Y",VLOOKUP(C60,'Vendor Directory'!$B$5:$I$54,7,FALSE),VLOOKUP(C60,'Vendor Directory'!$B$5:$I$54,5,FALSE))),""))</f>
        <v/>
      </c>
      <c r="H60" s="29">
        <f>IF(OR(C60="",F60="",G60=""),"",F60*G60)</f>
        <v/>
      </c>
      <c r="I60" s="24" t="n"/>
      <c r="J60" s="19" t="n"/>
    </row>
    <row r="61">
      <c r="A61" s="23">
        <f>IF(B61="","",ROW()-4)</f>
        <v/>
      </c>
      <c r="B61" s="28" t="n"/>
      <c r="C61" s="19" t="n"/>
      <c r="D61" s="23">
        <f>IF(C61="","",IFERROR(VLOOKUP(C61,'Vendor Directory'!$B$5:$I$54,2,FALSE),""))</f>
        <v/>
      </c>
      <c r="E61" s="23">
        <f>IF(C61="","",IFERROR(VLOOKUP(C61,'Vendor Directory'!$B$5:$I$54,3,FALSE),""))</f>
        <v/>
      </c>
      <c r="F61" s="27" t="n"/>
      <c r="G61" s="26">
        <f>IF(C61="","",IFERROR(IF(D61="",0.2,IF(VLOOKUP(C61,'Vendor Directory'!$B$5:$I$54,6,FALSE)="Y",VLOOKUP(C61,'Vendor Directory'!$B$5:$I$54,7,FALSE),VLOOKUP(C61,'Vendor Directory'!$B$5:$I$54,5,FALSE))),""))</f>
        <v/>
      </c>
      <c r="H61" s="29">
        <f>IF(OR(C61="",F61="",G61=""),"",F61*G61)</f>
        <v/>
      </c>
      <c r="I61" s="24" t="n"/>
      <c r="J61" s="19" t="n"/>
    </row>
    <row r="62">
      <c r="A62" s="23">
        <f>IF(B62="","",ROW()-4)</f>
        <v/>
      </c>
      <c r="B62" s="28" t="n"/>
      <c r="C62" s="19" t="n"/>
      <c r="D62" s="23">
        <f>IF(C62="","",IFERROR(VLOOKUP(C62,'Vendor Directory'!$B$5:$I$54,2,FALSE),""))</f>
        <v/>
      </c>
      <c r="E62" s="23">
        <f>IF(C62="","",IFERROR(VLOOKUP(C62,'Vendor Directory'!$B$5:$I$54,3,FALSE),""))</f>
        <v/>
      </c>
      <c r="F62" s="27" t="n"/>
      <c r="G62" s="26">
        <f>IF(C62="","",IFERROR(IF(D62="",0.2,IF(VLOOKUP(C62,'Vendor Directory'!$B$5:$I$54,6,FALSE)="Y",VLOOKUP(C62,'Vendor Directory'!$B$5:$I$54,7,FALSE),VLOOKUP(C62,'Vendor Directory'!$B$5:$I$54,5,FALSE))),""))</f>
        <v/>
      </c>
      <c r="H62" s="29">
        <f>IF(OR(C62="",F62="",G62=""),"",F62*G62)</f>
        <v/>
      </c>
      <c r="I62" s="24" t="n"/>
      <c r="J62" s="19" t="n"/>
    </row>
    <row r="63">
      <c r="A63" s="23">
        <f>IF(B63="","",ROW()-4)</f>
        <v/>
      </c>
      <c r="B63" s="28" t="n"/>
      <c r="C63" s="19" t="n"/>
      <c r="D63" s="23">
        <f>IF(C63="","",IFERROR(VLOOKUP(C63,'Vendor Directory'!$B$5:$I$54,2,FALSE),""))</f>
        <v/>
      </c>
      <c r="E63" s="23">
        <f>IF(C63="","",IFERROR(VLOOKUP(C63,'Vendor Directory'!$B$5:$I$54,3,FALSE),""))</f>
        <v/>
      </c>
      <c r="F63" s="27" t="n"/>
      <c r="G63" s="26">
        <f>IF(C63="","",IFERROR(IF(D63="",0.2,IF(VLOOKUP(C63,'Vendor Directory'!$B$5:$I$54,6,FALSE)="Y",VLOOKUP(C63,'Vendor Directory'!$B$5:$I$54,7,FALSE),VLOOKUP(C63,'Vendor Directory'!$B$5:$I$54,5,FALSE))),""))</f>
        <v/>
      </c>
      <c r="H63" s="29">
        <f>IF(OR(C63="",F63="",G63=""),"",F63*G63)</f>
        <v/>
      </c>
      <c r="I63" s="24" t="n"/>
      <c r="J63" s="19" t="n"/>
    </row>
    <row r="64">
      <c r="A64" s="23">
        <f>IF(B64="","",ROW()-4)</f>
        <v/>
      </c>
      <c r="B64" s="28" t="n"/>
      <c r="C64" s="19" t="n"/>
      <c r="D64" s="23">
        <f>IF(C64="","",IFERROR(VLOOKUP(C64,'Vendor Directory'!$B$5:$I$54,2,FALSE),""))</f>
        <v/>
      </c>
      <c r="E64" s="23">
        <f>IF(C64="","",IFERROR(VLOOKUP(C64,'Vendor Directory'!$B$5:$I$54,3,FALSE),""))</f>
        <v/>
      </c>
      <c r="F64" s="27" t="n"/>
      <c r="G64" s="26">
        <f>IF(C64="","",IFERROR(IF(D64="",0.2,IF(VLOOKUP(C64,'Vendor Directory'!$B$5:$I$54,6,FALSE)="Y",VLOOKUP(C64,'Vendor Directory'!$B$5:$I$54,7,FALSE),VLOOKUP(C64,'Vendor Directory'!$B$5:$I$54,5,FALSE))),""))</f>
        <v/>
      </c>
      <c r="H64" s="29">
        <f>IF(OR(C64="",F64="",G64=""),"",F64*G64)</f>
        <v/>
      </c>
      <c r="I64" s="24" t="n"/>
      <c r="J64" s="19" t="n"/>
    </row>
    <row r="65">
      <c r="A65" s="23">
        <f>IF(B65="","",ROW()-4)</f>
        <v/>
      </c>
      <c r="B65" s="28" t="n"/>
      <c r="C65" s="19" t="n"/>
      <c r="D65" s="23">
        <f>IF(C65="","",IFERROR(VLOOKUP(C65,'Vendor Directory'!$B$5:$I$54,2,FALSE),""))</f>
        <v/>
      </c>
      <c r="E65" s="23">
        <f>IF(C65="","",IFERROR(VLOOKUP(C65,'Vendor Directory'!$B$5:$I$54,3,FALSE),""))</f>
        <v/>
      </c>
      <c r="F65" s="27" t="n"/>
      <c r="G65" s="26">
        <f>IF(C65="","",IFERROR(IF(D65="",0.2,IF(VLOOKUP(C65,'Vendor Directory'!$B$5:$I$54,6,FALSE)="Y",VLOOKUP(C65,'Vendor Directory'!$B$5:$I$54,7,FALSE),VLOOKUP(C65,'Vendor Directory'!$B$5:$I$54,5,FALSE))),""))</f>
        <v/>
      </c>
      <c r="H65" s="29">
        <f>IF(OR(C65="",F65="",G65=""),"",F65*G65)</f>
        <v/>
      </c>
      <c r="I65" s="24" t="n"/>
      <c r="J65" s="19" t="n"/>
    </row>
    <row r="66">
      <c r="A66" s="23">
        <f>IF(B66="","",ROW()-4)</f>
        <v/>
      </c>
      <c r="B66" s="28" t="n"/>
      <c r="C66" s="19" t="n"/>
      <c r="D66" s="23">
        <f>IF(C66="","",IFERROR(VLOOKUP(C66,'Vendor Directory'!$B$5:$I$54,2,FALSE),""))</f>
        <v/>
      </c>
      <c r="E66" s="23">
        <f>IF(C66="","",IFERROR(VLOOKUP(C66,'Vendor Directory'!$B$5:$I$54,3,FALSE),""))</f>
        <v/>
      </c>
      <c r="F66" s="27" t="n"/>
      <c r="G66" s="26">
        <f>IF(C66="","",IFERROR(IF(D66="",0.2,IF(VLOOKUP(C66,'Vendor Directory'!$B$5:$I$54,6,FALSE)="Y",VLOOKUP(C66,'Vendor Directory'!$B$5:$I$54,7,FALSE),VLOOKUP(C66,'Vendor Directory'!$B$5:$I$54,5,FALSE))),""))</f>
        <v/>
      </c>
      <c r="H66" s="29">
        <f>IF(OR(C66="",F66="",G66=""),"",F66*G66)</f>
        <v/>
      </c>
      <c r="I66" s="24" t="n"/>
      <c r="J66" s="19" t="n"/>
    </row>
    <row r="67">
      <c r="A67" s="23">
        <f>IF(B67="","",ROW()-4)</f>
        <v/>
      </c>
      <c r="B67" s="28" t="n"/>
      <c r="C67" s="19" t="n"/>
      <c r="D67" s="23">
        <f>IF(C67="","",IFERROR(VLOOKUP(C67,'Vendor Directory'!$B$5:$I$54,2,FALSE),""))</f>
        <v/>
      </c>
      <c r="E67" s="23">
        <f>IF(C67="","",IFERROR(VLOOKUP(C67,'Vendor Directory'!$B$5:$I$54,3,FALSE),""))</f>
        <v/>
      </c>
      <c r="F67" s="27" t="n"/>
      <c r="G67" s="26">
        <f>IF(C67="","",IFERROR(IF(D67="",0.2,IF(VLOOKUP(C67,'Vendor Directory'!$B$5:$I$54,6,FALSE)="Y",VLOOKUP(C67,'Vendor Directory'!$B$5:$I$54,7,FALSE),VLOOKUP(C67,'Vendor Directory'!$B$5:$I$54,5,FALSE))),""))</f>
        <v/>
      </c>
      <c r="H67" s="29">
        <f>IF(OR(C67="",F67="",G67=""),"",F67*G67)</f>
        <v/>
      </c>
      <c r="I67" s="24" t="n"/>
      <c r="J67" s="19" t="n"/>
    </row>
    <row r="68">
      <c r="A68" s="23">
        <f>IF(B68="","",ROW()-4)</f>
        <v/>
      </c>
      <c r="B68" s="28" t="n"/>
      <c r="C68" s="19" t="n"/>
      <c r="D68" s="23">
        <f>IF(C68="","",IFERROR(VLOOKUP(C68,'Vendor Directory'!$B$5:$I$54,2,FALSE),""))</f>
        <v/>
      </c>
      <c r="E68" s="23">
        <f>IF(C68="","",IFERROR(VLOOKUP(C68,'Vendor Directory'!$B$5:$I$54,3,FALSE),""))</f>
        <v/>
      </c>
      <c r="F68" s="27" t="n"/>
      <c r="G68" s="26">
        <f>IF(C68="","",IFERROR(IF(D68="",0.2,IF(VLOOKUP(C68,'Vendor Directory'!$B$5:$I$54,6,FALSE)="Y",VLOOKUP(C68,'Vendor Directory'!$B$5:$I$54,7,FALSE),VLOOKUP(C68,'Vendor Directory'!$B$5:$I$54,5,FALSE))),""))</f>
        <v/>
      </c>
      <c r="H68" s="29">
        <f>IF(OR(C68="",F68="",G68=""),"",F68*G68)</f>
        <v/>
      </c>
      <c r="I68" s="24" t="n"/>
      <c r="J68" s="19" t="n"/>
    </row>
    <row r="69">
      <c r="A69" s="23">
        <f>IF(B69="","",ROW()-4)</f>
        <v/>
      </c>
      <c r="B69" s="28" t="n"/>
      <c r="C69" s="19" t="n"/>
      <c r="D69" s="23">
        <f>IF(C69="","",IFERROR(VLOOKUP(C69,'Vendor Directory'!$B$5:$I$54,2,FALSE),""))</f>
        <v/>
      </c>
      <c r="E69" s="23">
        <f>IF(C69="","",IFERROR(VLOOKUP(C69,'Vendor Directory'!$B$5:$I$54,3,FALSE),""))</f>
        <v/>
      </c>
      <c r="F69" s="27" t="n"/>
      <c r="G69" s="26">
        <f>IF(C69="","",IFERROR(IF(D69="",0.2,IF(VLOOKUP(C69,'Vendor Directory'!$B$5:$I$54,6,FALSE)="Y",VLOOKUP(C69,'Vendor Directory'!$B$5:$I$54,7,FALSE),VLOOKUP(C69,'Vendor Directory'!$B$5:$I$54,5,FALSE))),""))</f>
        <v/>
      </c>
      <c r="H69" s="29">
        <f>IF(OR(C69="",F69="",G69=""),"",F69*G69)</f>
        <v/>
      </c>
      <c r="I69" s="24" t="n"/>
      <c r="J69" s="19" t="n"/>
    </row>
    <row r="70">
      <c r="A70" s="23">
        <f>IF(B70="","",ROW()-4)</f>
        <v/>
      </c>
      <c r="B70" s="28" t="n"/>
      <c r="C70" s="19" t="n"/>
      <c r="D70" s="23">
        <f>IF(C70="","",IFERROR(VLOOKUP(C70,'Vendor Directory'!$B$5:$I$54,2,FALSE),""))</f>
        <v/>
      </c>
      <c r="E70" s="23">
        <f>IF(C70="","",IFERROR(VLOOKUP(C70,'Vendor Directory'!$B$5:$I$54,3,FALSE),""))</f>
        <v/>
      </c>
      <c r="F70" s="27" t="n"/>
      <c r="G70" s="26">
        <f>IF(C70="","",IFERROR(IF(D70="",0.2,IF(VLOOKUP(C70,'Vendor Directory'!$B$5:$I$54,6,FALSE)="Y",VLOOKUP(C70,'Vendor Directory'!$B$5:$I$54,7,FALSE),VLOOKUP(C70,'Vendor Directory'!$B$5:$I$54,5,FALSE))),""))</f>
        <v/>
      </c>
      <c r="H70" s="29">
        <f>IF(OR(C70="",F70="",G70=""),"",F70*G70)</f>
        <v/>
      </c>
      <c r="I70" s="24" t="n"/>
      <c r="J70" s="19" t="n"/>
    </row>
    <row r="71">
      <c r="A71" s="23">
        <f>IF(B71="","",ROW()-4)</f>
        <v/>
      </c>
      <c r="B71" s="28" t="n"/>
      <c r="C71" s="19" t="n"/>
      <c r="D71" s="23">
        <f>IF(C71="","",IFERROR(VLOOKUP(C71,'Vendor Directory'!$B$5:$I$54,2,FALSE),""))</f>
        <v/>
      </c>
      <c r="E71" s="23">
        <f>IF(C71="","",IFERROR(VLOOKUP(C71,'Vendor Directory'!$B$5:$I$54,3,FALSE),""))</f>
        <v/>
      </c>
      <c r="F71" s="27" t="n"/>
      <c r="G71" s="26">
        <f>IF(C71="","",IFERROR(IF(D71="",0.2,IF(VLOOKUP(C71,'Vendor Directory'!$B$5:$I$54,6,FALSE)="Y",VLOOKUP(C71,'Vendor Directory'!$B$5:$I$54,7,FALSE),VLOOKUP(C71,'Vendor Directory'!$B$5:$I$54,5,FALSE))),""))</f>
        <v/>
      </c>
      <c r="H71" s="29">
        <f>IF(OR(C71="",F71="",G71=""),"",F71*G71)</f>
        <v/>
      </c>
      <c r="I71" s="24" t="n"/>
      <c r="J71" s="19" t="n"/>
    </row>
    <row r="72">
      <c r="A72" s="23">
        <f>IF(B72="","",ROW()-4)</f>
        <v/>
      </c>
      <c r="B72" s="28" t="n"/>
      <c r="C72" s="19" t="n"/>
      <c r="D72" s="23">
        <f>IF(C72="","",IFERROR(VLOOKUP(C72,'Vendor Directory'!$B$5:$I$54,2,FALSE),""))</f>
        <v/>
      </c>
      <c r="E72" s="23">
        <f>IF(C72="","",IFERROR(VLOOKUP(C72,'Vendor Directory'!$B$5:$I$54,3,FALSE),""))</f>
        <v/>
      </c>
      <c r="F72" s="27" t="n"/>
      <c r="G72" s="26">
        <f>IF(C72="","",IFERROR(IF(D72="",0.2,IF(VLOOKUP(C72,'Vendor Directory'!$B$5:$I$54,6,FALSE)="Y",VLOOKUP(C72,'Vendor Directory'!$B$5:$I$54,7,FALSE),VLOOKUP(C72,'Vendor Directory'!$B$5:$I$54,5,FALSE))),""))</f>
        <v/>
      </c>
      <c r="H72" s="29">
        <f>IF(OR(C72="",F72="",G72=""),"",F72*G72)</f>
        <v/>
      </c>
      <c r="I72" s="24" t="n"/>
      <c r="J72" s="19" t="n"/>
    </row>
    <row r="73">
      <c r="A73" s="23">
        <f>IF(B73="","",ROW()-4)</f>
        <v/>
      </c>
      <c r="B73" s="28" t="n"/>
      <c r="C73" s="19" t="n"/>
      <c r="D73" s="23">
        <f>IF(C73="","",IFERROR(VLOOKUP(C73,'Vendor Directory'!$B$5:$I$54,2,FALSE),""))</f>
        <v/>
      </c>
      <c r="E73" s="23">
        <f>IF(C73="","",IFERROR(VLOOKUP(C73,'Vendor Directory'!$B$5:$I$54,3,FALSE),""))</f>
        <v/>
      </c>
      <c r="F73" s="27" t="n"/>
      <c r="G73" s="26">
        <f>IF(C73="","",IFERROR(IF(D73="",0.2,IF(VLOOKUP(C73,'Vendor Directory'!$B$5:$I$54,6,FALSE)="Y",VLOOKUP(C73,'Vendor Directory'!$B$5:$I$54,7,FALSE),VLOOKUP(C73,'Vendor Directory'!$B$5:$I$54,5,FALSE))),""))</f>
        <v/>
      </c>
      <c r="H73" s="29">
        <f>IF(OR(C73="",F73="",G73=""),"",F73*G73)</f>
        <v/>
      </c>
      <c r="I73" s="24" t="n"/>
      <c r="J73" s="19" t="n"/>
    </row>
    <row r="74">
      <c r="A74" s="23">
        <f>IF(B74="","",ROW()-4)</f>
        <v/>
      </c>
      <c r="B74" s="28" t="n"/>
      <c r="C74" s="19" t="n"/>
      <c r="D74" s="23">
        <f>IF(C74="","",IFERROR(VLOOKUP(C74,'Vendor Directory'!$B$5:$I$54,2,FALSE),""))</f>
        <v/>
      </c>
      <c r="E74" s="23">
        <f>IF(C74="","",IFERROR(VLOOKUP(C74,'Vendor Directory'!$B$5:$I$54,3,FALSE),""))</f>
        <v/>
      </c>
      <c r="F74" s="27" t="n"/>
      <c r="G74" s="26">
        <f>IF(C74="","",IFERROR(IF(D74="",0.2,IF(VLOOKUP(C74,'Vendor Directory'!$B$5:$I$54,6,FALSE)="Y",VLOOKUP(C74,'Vendor Directory'!$B$5:$I$54,7,FALSE),VLOOKUP(C74,'Vendor Directory'!$B$5:$I$54,5,FALSE))),""))</f>
        <v/>
      </c>
      <c r="H74" s="29">
        <f>IF(OR(C74="",F74="",G74=""),"",F74*G74)</f>
        <v/>
      </c>
      <c r="I74" s="24" t="n"/>
      <c r="J74" s="19" t="n"/>
    </row>
    <row r="75">
      <c r="A75" s="23">
        <f>IF(B75="","",ROW()-4)</f>
        <v/>
      </c>
      <c r="B75" s="28" t="n"/>
      <c r="C75" s="19" t="n"/>
      <c r="D75" s="23">
        <f>IF(C75="","",IFERROR(VLOOKUP(C75,'Vendor Directory'!$B$5:$I$54,2,FALSE),""))</f>
        <v/>
      </c>
      <c r="E75" s="23">
        <f>IF(C75="","",IFERROR(VLOOKUP(C75,'Vendor Directory'!$B$5:$I$54,3,FALSE),""))</f>
        <v/>
      </c>
      <c r="F75" s="27" t="n"/>
      <c r="G75" s="26">
        <f>IF(C75="","",IFERROR(IF(D75="",0.2,IF(VLOOKUP(C75,'Vendor Directory'!$B$5:$I$54,6,FALSE)="Y",VLOOKUP(C75,'Vendor Directory'!$B$5:$I$54,7,FALSE),VLOOKUP(C75,'Vendor Directory'!$B$5:$I$54,5,FALSE))),""))</f>
        <v/>
      </c>
      <c r="H75" s="29">
        <f>IF(OR(C75="",F75="",G75=""),"",F75*G75)</f>
        <v/>
      </c>
      <c r="I75" s="24" t="n"/>
      <c r="J75" s="19" t="n"/>
    </row>
    <row r="76">
      <c r="A76" s="23">
        <f>IF(B76="","",ROW()-4)</f>
        <v/>
      </c>
      <c r="B76" s="28" t="n"/>
      <c r="C76" s="19" t="n"/>
      <c r="D76" s="23">
        <f>IF(C76="","",IFERROR(VLOOKUP(C76,'Vendor Directory'!$B$5:$I$54,2,FALSE),""))</f>
        <v/>
      </c>
      <c r="E76" s="23">
        <f>IF(C76="","",IFERROR(VLOOKUP(C76,'Vendor Directory'!$B$5:$I$54,3,FALSE),""))</f>
        <v/>
      </c>
      <c r="F76" s="27" t="n"/>
      <c r="G76" s="26">
        <f>IF(C76="","",IFERROR(IF(D76="",0.2,IF(VLOOKUP(C76,'Vendor Directory'!$B$5:$I$54,6,FALSE)="Y",VLOOKUP(C76,'Vendor Directory'!$B$5:$I$54,7,FALSE),VLOOKUP(C76,'Vendor Directory'!$B$5:$I$54,5,FALSE))),""))</f>
        <v/>
      </c>
      <c r="H76" s="29">
        <f>IF(OR(C76="",F76="",G76=""),"",F76*G76)</f>
        <v/>
      </c>
      <c r="I76" s="24" t="n"/>
      <c r="J76" s="19" t="n"/>
    </row>
    <row r="77">
      <c r="A77" s="23">
        <f>IF(B77="","",ROW()-4)</f>
        <v/>
      </c>
      <c r="B77" s="28" t="n"/>
      <c r="C77" s="19" t="n"/>
      <c r="D77" s="23">
        <f>IF(C77="","",IFERROR(VLOOKUP(C77,'Vendor Directory'!$B$5:$I$54,2,FALSE),""))</f>
        <v/>
      </c>
      <c r="E77" s="23">
        <f>IF(C77="","",IFERROR(VLOOKUP(C77,'Vendor Directory'!$B$5:$I$54,3,FALSE),""))</f>
        <v/>
      </c>
      <c r="F77" s="27" t="n"/>
      <c r="G77" s="26">
        <f>IF(C77="","",IFERROR(IF(D77="",0.2,IF(VLOOKUP(C77,'Vendor Directory'!$B$5:$I$54,6,FALSE)="Y",VLOOKUP(C77,'Vendor Directory'!$B$5:$I$54,7,FALSE),VLOOKUP(C77,'Vendor Directory'!$B$5:$I$54,5,FALSE))),""))</f>
        <v/>
      </c>
      <c r="H77" s="29">
        <f>IF(OR(C77="",F77="",G77=""),"",F77*G77)</f>
        <v/>
      </c>
      <c r="I77" s="24" t="n"/>
      <c r="J77" s="19" t="n"/>
    </row>
    <row r="78">
      <c r="A78" s="23">
        <f>IF(B78="","",ROW()-4)</f>
        <v/>
      </c>
      <c r="B78" s="28" t="n"/>
      <c r="C78" s="19" t="n"/>
      <c r="D78" s="23">
        <f>IF(C78="","",IFERROR(VLOOKUP(C78,'Vendor Directory'!$B$5:$I$54,2,FALSE),""))</f>
        <v/>
      </c>
      <c r="E78" s="23">
        <f>IF(C78="","",IFERROR(VLOOKUP(C78,'Vendor Directory'!$B$5:$I$54,3,FALSE),""))</f>
        <v/>
      </c>
      <c r="F78" s="27" t="n"/>
      <c r="G78" s="26">
        <f>IF(C78="","",IFERROR(IF(D78="",0.2,IF(VLOOKUP(C78,'Vendor Directory'!$B$5:$I$54,6,FALSE)="Y",VLOOKUP(C78,'Vendor Directory'!$B$5:$I$54,7,FALSE),VLOOKUP(C78,'Vendor Directory'!$B$5:$I$54,5,FALSE))),""))</f>
        <v/>
      </c>
      <c r="H78" s="29">
        <f>IF(OR(C78="",F78="",G78=""),"",F78*G78)</f>
        <v/>
      </c>
      <c r="I78" s="24" t="n"/>
      <c r="J78" s="19" t="n"/>
    </row>
    <row r="79">
      <c r="A79" s="23">
        <f>IF(B79="","",ROW()-4)</f>
        <v/>
      </c>
      <c r="B79" s="28" t="n"/>
      <c r="C79" s="19" t="n"/>
      <c r="D79" s="23">
        <f>IF(C79="","",IFERROR(VLOOKUP(C79,'Vendor Directory'!$B$5:$I$54,2,FALSE),""))</f>
        <v/>
      </c>
      <c r="E79" s="23">
        <f>IF(C79="","",IFERROR(VLOOKUP(C79,'Vendor Directory'!$B$5:$I$54,3,FALSE),""))</f>
        <v/>
      </c>
      <c r="F79" s="27" t="n"/>
      <c r="G79" s="26">
        <f>IF(C79="","",IFERROR(IF(D79="",0.2,IF(VLOOKUP(C79,'Vendor Directory'!$B$5:$I$54,6,FALSE)="Y",VLOOKUP(C79,'Vendor Directory'!$B$5:$I$54,7,FALSE),VLOOKUP(C79,'Vendor Directory'!$B$5:$I$54,5,FALSE))),""))</f>
        <v/>
      </c>
      <c r="H79" s="29">
        <f>IF(OR(C79="",F79="",G79=""),"",F79*G79)</f>
        <v/>
      </c>
      <c r="I79" s="24" t="n"/>
      <c r="J79" s="19" t="n"/>
    </row>
    <row r="80">
      <c r="A80" s="23">
        <f>IF(B80="","",ROW()-4)</f>
        <v/>
      </c>
      <c r="B80" s="28" t="n"/>
      <c r="C80" s="19" t="n"/>
      <c r="D80" s="23">
        <f>IF(C80="","",IFERROR(VLOOKUP(C80,'Vendor Directory'!$B$5:$I$54,2,FALSE),""))</f>
        <v/>
      </c>
      <c r="E80" s="23">
        <f>IF(C80="","",IFERROR(VLOOKUP(C80,'Vendor Directory'!$B$5:$I$54,3,FALSE),""))</f>
        <v/>
      </c>
      <c r="F80" s="27" t="n"/>
      <c r="G80" s="26">
        <f>IF(C80="","",IFERROR(IF(D80="",0.2,IF(VLOOKUP(C80,'Vendor Directory'!$B$5:$I$54,6,FALSE)="Y",VLOOKUP(C80,'Vendor Directory'!$B$5:$I$54,7,FALSE),VLOOKUP(C80,'Vendor Directory'!$B$5:$I$54,5,FALSE))),""))</f>
        <v/>
      </c>
      <c r="H80" s="29">
        <f>IF(OR(C80="",F80="",G80=""),"",F80*G80)</f>
        <v/>
      </c>
      <c r="I80" s="24" t="n"/>
      <c r="J80" s="19" t="n"/>
    </row>
    <row r="81">
      <c r="A81" s="23">
        <f>IF(B81="","",ROW()-4)</f>
        <v/>
      </c>
      <c r="B81" s="28" t="n"/>
      <c r="C81" s="19" t="n"/>
      <c r="D81" s="23">
        <f>IF(C81="","",IFERROR(VLOOKUP(C81,'Vendor Directory'!$B$5:$I$54,2,FALSE),""))</f>
        <v/>
      </c>
      <c r="E81" s="23">
        <f>IF(C81="","",IFERROR(VLOOKUP(C81,'Vendor Directory'!$B$5:$I$54,3,FALSE),""))</f>
        <v/>
      </c>
      <c r="F81" s="27" t="n"/>
      <c r="G81" s="26">
        <f>IF(C81="","",IFERROR(IF(D81="",0.2,IF(VLOOKUP(C81,'Vendor Directory'!$B$5:$I$54,6,FALSE)="Y",VLOOKUP(C81,'Vendor Directory'!$B$5:$I$54,7,FALSE),VLOOKUP(C81,'Vendor Directory'!$B$5:$I$54,5,FALSE))),""))</f>
        <v/>
      </c>
      <c r="H81" s="29">
        <f>IF(OR(C81="",F81="",G81=""),"",F81*G81)</f>
        <v/>
      </c>
      <c r="I81" s="24" t="n"/>
      <c r="J81" s="19" t="n"/>
    </row>
    <row r="82">
      <c r="A82" s="23">
        <f>IF(B82="","",ROW()-4)</f>
        <v/>
      </c>
      <c r="B82" s="28" t="n"/>
      <c r="C82" s="19" t="n"/>
      <c r="D82" s="23">
        <f>IF(C82="","",IFERROR(VLOOKUP(C82,'Vendor Directory'!$B$5:$I$54,2,FALSE),""))</f>
        <v/>
      </c>
      <c r="E82" s="23">
        <f>IF(C82="","",IFERROR(VLOOKUP(C82,'Vendor Directory'!$B$5:$I$54,3,FALSE),""))</f>
        <v/>
      </c>
      <c r="F82" s="27" t="n"/>
      <c r="G82" s="26">
        <f>IF(C82="","",IFERROR(IF(D82="",0.2,IF(VLOOKUP(C82,'Vendor Directory'!$B$5:$I$54,6,FALSE)="Y",VLOOKUP(C82,'Vendor Directory'!$B$5:$I$54,7,FALSE),VLOOKUP(C82,'Vendor Directory'!$B$5:$I$54,5,FALSE))),""))</f>
        <v/>
      </c>
      <c r="H82" s="29">
        <f>IF(OR(C82="",F82="",G82=""),"",F82*G82)</f>
        <v/>
      </c>
      <c r="I82" s="24" t="n"/>
      <c r="J82" s="19" t="n"/>
    </row>
    <row r="83">
      <c r="A83" s="23">
        <f>IF(B83="","",ROW()-4)</f>
        <v/>
      </c>
      <c r="B83" s="28" t="n"/>
      <c r="C83" s="19" t="n"/>
      <c r="D83" s="23">
        <f>IF(C83="","",IFERROR(VLOOKUP(C83,'Vendor Directory'!$B$5:$I$54,2,FALSE),""))</f>
        <v/>
      </c>
      <c r="E83" s="23">
        <f>IF(C83="","",IFERROR(VLOOKUP(C83,'Vendor Directory'!$B$5:$I$54,3,FALSE),""))</f>
        <v/>
      </c>
      <c r="F83" s="27" t="n"/>
      <c r="G83" s="26">
        <f>IF(C83="","",IFERROR(IF(D83="",0.2,IF(VLOOKUP(C83,'Vendor Directory'!$B$5:$I$54,6,FALSE)="Y",VLOOKUP(C83,'Vendor Directory'!$B$5:$I$54,7,FALSE),VLOOKUP(C83,'Vendor Directory'!$B$5:$I$54,5,FALSE))),""))</f>
        <v/>
      </c>
      <c r="H83" s="29">
        <f>IF(OR(C83="",F83="",G83=""),"",F83*G83)</f>
        <v/>
      </c>
      <c r="I83" s="24" t="n"/>
      <c r="J83" s="19" t="n"/>
    </row>
    <row r="84">
      <c r="A84" s="23">
        <f>IF(B84="","",ROW()-4)</f>
        <v/>
      </c>
      <c r="B84" s="28" t="n"/>
      <c r="C84" s="19" t="n"/>
      <c r="D84" s="23">
        <f>IF(C84="","",IFERROR(VLOOKUP(C84,'Vendor Directory'!$B$5:$I$54,2,FALSE),""))</f>
        <v/>
      </c>
      <c r="E84" s="23">
        <f>IF(C84="","",IFERROR(VLOOKUP(C84,'Vendor Directory'!$B$5:$I$54,3,FALSE),""))</f>
        <v/>
      </c>
      <c r="F84" s="27" t="n"/>
      <c r="G84" s="26">
        <f>IF(C84="","",IFERROR(IF(D84="",0.2,IF(VLOOKUP(C84,'Vendor Directory'!$B$5:$I$54,6,FALSE)="Y",VLOOKUP(C84,'Vendor Directory'!$B$5:$I$54,7,FALSE),VLOOKUP(C84,'Vendor Directory'!$B$5:$I$54,5,FALSE))),""))</f>
        <v/>
      </c>
      <c r="H84" s="29">
        <f>IF(OR(C84="",F84="",G84=""),"",F84*G84)</f>
        <v/>
      </c>
      <c r="I84" s="24" t="n"/>
      <c r="J84" s="19" t="n"/>
    </row>
    <row r="85">
      <c r="A85" s="23">
        <f>IF(B85="","",ROW()-4)</f>
        <v/>
      </c>
      <c r="B85" s="28" t="n"/>
      <c r="C85" s="19" t="n"/>
      <c r="D85" s="23">
        <f>IF(C85="","",IFERROR(VLOOKUP(C85,'Vendor Directory'!$B$5:$I$54,2,FALSE),""))</f>
        <v/>
      </c>
      <c r="E85" s="23">
        <f>IF(C85="","",IFERROR(VLOOKUP(C85,'Vendor Directory'!$B$5:$I$54,3,FALSE),""))</f>
        <v/>
      </c>
      <c r="F85" s="27" t="n"/>
      <c r="G85" s="26">
        <f>IF(C85="","",IFERROR(IF(D85="",0.2,IF(VLOOKUP(C85,'Vendor Directory'!$B$5:$I$54,6,FALSE)="Y",VLOOKUP(C85,'Vendor Directory'!$B$5:$I$54,7,FALSE),VLOOKUP(C85,'Vendor Directory'!$B$5:$I$54,5,FALSE))),""))</f>
        <v/>
      </c>
      <c r="H85" s="29">
        <f>IF(OR(C85="",F85="",G85=""),"",F85*G85)</f>
        <v/>
      </c>
      <c r="I85" s="24" t="n"/>
      <c r="J85" s="19" t="n"/>
    </row>
    <row r="86">
      <c r="A86" s="23">
        <f>IF(B86="","",ROW()-4)</f>
        <v/>
      </c>
      <c r="B86" s="28" t="n"/>
      <c r="C86" s="19" t="n"/>
      <c r="D86" s="23">
        <f>IF(C86="","",IFERROR(VLOOKUP(C86,'Vendor Directory'!$B$5:$I$54,2,FALSE),""))</f>
        <v/>
      </c>
      <c r="E86" s="23">
        <f>IF(C86="","",IFERROR(VLOOKUP(C86,'Vendor Directory'!$B$5:$I$54,3,FALSE),""))</f>
        <v/>
      </c>
      <c r="F86" s="27" t="n"/>
      <c r="G86" s="26">
        <f>IF(C86="","",IFERROR(IF(D86="",0.2,IF(VLOOKUP(C86,'Vendor Directory'!$B$5:$I$54,6,FALSE)="Y",VLOOKUP(C86,'Vendor Directory'!$B$5:$I$54,7,FALSE),VLOOKUP(C86,'Vendor Directory'!$B$5:$I$54,5,FALSE))),""))</f>
        <v/>
      </c>
      <c r="H86" s="29">
        <f>IF(OR(C86="",F86="",G86=""),"",F86*G86)</f>
        <v/>
      </c>
      <c r="I86" s="24" t="n"/>
      <c r="J86" s="19" t="n"/>
    </row>
    <row r="87">
      <c r="A87" s="23">
        <f>IF(B87="","",ROW()-4)</f>
        <v/>
      </c>
      <c r="B87" s="28" t="n"/>
      <c r="C87" s="19" t="n"/>
      <c r="D87" s="23">
        <f>IF(C87="","",IFERROR(VLOOKUP(C87,'Vendor Directory'!$B$5:$I$54,2,FALSE),""))</f>
        <v/>
      </c>
      <c r="E87" s="23">
        <f>IF(C87="","",IFERROR(VLOOKUP(C87,'Vendor Directory'!$B$5:$I$54,3,FALSE),""))</f>
        <v/>
      </c>
      <c r="F87" s="27" t="n"/>
      <c r="G87" s="26">
        <f>IF(C87="","",IFERROR(IF(D87="",0.2,IF(VLOOKUP(C87,'Vendor Directory'!$B$5:$I$54,6,FALSE)="Y",VLOOKUP(C87,'Vendor Directory'!$B$5:$I$54,7,FALSE),VLOOKUP(C87,'Vendor Directory'!$B$5:$I$54,5,FALSE))),""))</f>
        <v/>
      </c>
      <c r="H87" s="29">
        <f>IF(OR(C87="",F87="",G87=""),"",F87*G87)</f>
        <v/>
      </c>
      <c r="I87" s="24" t="n"/>
      <c r="J87" s="19" t="n"/>
    </row>
    <row r="88">
      <c r="A88" s="23">
        <f>IF(B88="","",ROW()-4)</f>
        <v/>
      </c>
      <c r="B88" s="28" t="n"/>
      <c r="C88" s="19" t="n"/>
      <c r="D88" s="23">
        <f>IF(C88="","",IFERROR(VLOOKUP(C88,'Vendor Directory'!$B$5:$I$54,2,FALSE),""))</f>
        <v/>
      </c>
      <c r="E88" s="23">
        <f>IF(C88="","",IFERROR(VLOOKUP(C88,'Vendor Directory'!$B$5:$I$54,3,FALSE),""))</f>
        <v/>
      </c>
      <c r="F88" s="27" t="n"/>
      <c r="G88" s="26">
        <f>IF(C88="","",IFERROR(IF(D88="",0.2,IF(VLOOKUP(C88,'Vendor Directory'!$B$5:$I$54,6,FALSE)="Y",VLOOKUP(C88,'Vendor Directory'!$B$5:$I$54,7,FALSE),VLOOKUP(C88,'Vendor Directory'!$B$5:$I$54,5,FALSE))),""))</f>
        <v/>
      </c>
      <c r="H88" s="29">
        <f>IF(OR(C88="",F88="",G88=""),"",F88*G88)</f>
        <v/>
      </c>
      <c r="I88" s="24" t="n"/>
      <c r="J88" s="19" t="n"/>
    </row>
    <row r="89">
      <c r="A89" s="23">
        <f>IF(B89="","",ROW()-4)</f>
        <v/>
      </c>
      <c r="B89" s="28" t="n"/>
      <c r="C89" s="19" t="n"/>
      <c r="D89" s="23">
        <f>IF(C89="","",IFERROR(VLOOKUP(C89,'Vendor Directory'!$B$5:$I$54,2,FALSE),""))</f>
        <v/>
      </c>
      <c r="E89" s="23">
        <f>IF(C89="","",IFERROR(VLOOKUP(C89,'Vendor Directory'!$B$5:$I$54,3,FALSE),""))</f>
        <v/>
      </c>
      <c r="F89" s="27" t="n"/>
      <c r="G89" s="26">
        <f>IF(C89="","",IFERROR(IF(D89="",0.2,IF(VLOOKUP(C89,'Vendor Directory'!$B$5:$I$54,6,FALSE)="Y",VLOOKUP(C89,'Vendor Directory'!$B$5:$I$54,7,FALSE),VLOOKUP(C89,'Vendor Directory'!$B$5:$I$54,5,FALSE))),""))</f>
        <v/>
      </c>
      <c r="H89" s="29">
        <f>IF(OR(C89="",F89="",G89=""),"",F89*G89)</f>
        <v/>
      </c>
      <c r="I89" s="24" t="n"/>
      <c r="J89" s="19" t="n"/>
    </row>
    <row r="90">
      <c r="A90" s="23">
        <f>IF(B90="","",ROW()-4)</f>
        <v/>
      </c>
      <c r="B90" s="28" t="n"/>
      <c r="C90" s="19" t="n"/>
      <c r="D90" s="23">
        <f>IF(C90="","",IFERROR(VLOOKUP(C90,'Vendor Directory'!$B$5:$I$54,2,FALSE),""))</f>
        <v/>
      </c>
      <c r="E90" s="23">
        <f>IF(C90="","",IFERROR(VLOOKUP(C90,'Vendor Directory'!$B$5:$I$54,3,FALSE),""))</f>
        <v/>
      </c>
      <c r="F90" s="27" t="n"/>
      <c r="G90" s="26">
        <f>IF(C90="","",IFERROR(IF(D90="",0.2,IF(VLOOKUP(C90,'Vendor Directory'!$B$5:$I$54,6,FALSE)="Y",VLOOKUP(C90,'Vendor Directory'!$B$5:$I$54,7,FALSE),VLOOKUP(C90,'Vendor Directory'!$B$5:$I$54,5,FALSE))),""))</f>
        <v/>
      </c>
      <c r="H90" s="29">
        <f>IF(OR(C90="",F90="",G90=""),"",F90*G90)</f>
        <v/>
      </c>
      <c r="I90" s="24" t="n"/>
      <c r="J90" s="19" t="n"/>
    </row>
    <row r="91">
      <c r="A91" s="23">
        <f>IF(B91="","",ROW()-4)</f>
        <v/>
      </c>
      <c r="B91" s="28" t="n"/>
      <c r="C91" s="19" t="n"/>
      <c r="D91" s="23">
        <f>IF(C91="","",IFERROR(VLOOKUP(C91,'Vendor Directory'!$B$5:$I$54,2,FALSE),""))</f>
        <v/>
      </c>
      <c r="E91" s="23">
        <f>IF(C91="","",IFERROR(VLOOKUP(C91,'Vendor Directory'!$B$5:$I$54,3,FALSE),""))</f>
        <v/>
      </c>
      <c r="F91" s="27" t="n"/>
      <c r="G91" s="26">
        <f>IF(C91="","",IFERROR(IF(D91="",0.2,IF(VLOOKUP(C91,'Vendor Directory'!$B$5:$I$54,6,FALSE)="Y",VLOOKUP(C91,'Vendor Directory'!$B$5:$I$54,7,FALSE),VLOOKUP(C91,'Vendor Directory'!$B$5:$I$54,5,FALSE))),""))</f>
        <v/>
      </c>
      <c r="H91" s="29">
        <f>IF(OR(C91="",F91="",G91=""),"",F91*G91)</f>
        <v/>
      </c>
      <c r="I91" s="24" t="n"/>
      <c r="J91" s="19" t="n"/>
    </row>
    <row r="92">
      <c r="A92" s="23">
        <f>IF(B92="","",ROW()-4)</f>
        <v/>
      </c>
      <c r="B92" s="28" t="n"/>
      <c r="C92" s="19" t="n"/>
      <c r="D92" s="23">
        <f>IF(C92="","",IFERROR(VLOOKUP(C92,'Vendor Directory'!$B$5:$I$54,2,FALSE),""))</f>
        <v/>
      </c>
      <c r="E92" s="23">
        <f>IF(C92="","",IFERROR(VLOOKUP(C92,'Vendor Directory'!$B$5:$I$54,3,FALSE),""))</f>
        <v/>
      </c>
      <c r="F92" s="27" t="n"/>
      <c r="G92" s="26">
        <f>IF(C92="","",IFERROR(IF(D92="",0.2,IF(VLOOKUP(C92,'Vendor Directory'!$B$5:$I$54,6,FALSE)="Y",VLOOKUP(C92,'Vendor Directory'!$B$5:$I$54,7,FALSE),VLOOKUP(C92,'Vendor Directory'!$B$5:$I$54,5,FALSE))),""))</f>
        <v/>
      </c>
      <c r="H92" s="29">
        <f>IF(OR(C92="",F92="",G92=""),"",F92*G92)</f>
        <v/>
      </c>
      <c r="I92" s="24" t="n"/>
      <c r="J92" s="19" t="n"/>
    </row>
    <row r="93">
      <c r="A93" s="23">
        <f>IF(B93="","",ROW()-4)</f>
        <v/>
      </c>
      <c r="B93" s="28" t="n"/>
      <c r="C93" s="19" t="n"/>
      <c r="D93" s="23">
        <f>IF(C93="","",IFERROR(VLOOKUP(C93,'Vendor Directory'!$B$5:$I$54,2,FALSE),""))</f>
        <v/>
      </c>
      <c r="E93" s="23">
        <f>IF(C93="","",IFERROR(VLOOKUP(C93,'Vendor Directory'!$B$5:$I$54,3,FALSE),""))</f>
        <v/>
      </c>
      <c r="F93" s="27" t="n"/>
      <c r="G93" s="26">
        <f>IF(C93="","",IFERROR(IF(D93="",0.2,IF(VLOOKUP(C93,'Vendor Directory'!$B$5:$I$54,6,FALSE)="Y",VLOOKUP(C93,'Vendor Directory'!$B$5:$I$54,7,FALSE),VLOOKUP(C93,'Vendor Directory'!$B$5:$I$54,5,FALSE))),""))</f>
        <v/>
      </c>
      <c r="H93" s="29">
        <f>IF(OR(C93="",F93="",G93=""),"",F93*G93)</f>
        <v/>
      </c>
      <c r="I93" s="24" t="n"/>
      <c r="J93" s="19" t="n"/>
    </row>
    <row r="94">
      <c r="A94" s="23">
        <f>IF(B94="","",ROW()-4)</f>
        <v/>
      </c>
      <c r="B94" s="28" t="n"/>
      <c r="C94" s="19" t="n"/>
      <c r="D94" s="23">
        <f>IF(C94="","",IFERROR(VLOOKUP(C94,'Vendor Directory'!$B$5:$I$54,2,FALSE),""))</f>
        <v/>
      </c>
      <c r="E94" s="23">
        <f>IF(C94="","",IFERROR(VLOOKUP(C94,'Vendor Directory'!$B$5:$I$54,3,FALSE),""))</f>
        <v/>
      </c>
      <c r="F94" s="27" t="n"/>
      <c r="G94" s="26">
        <f>IF(C94="","",IFERROR(IF(D94="",0.2,IF(VLOOKUP(C94,'Vendor Directory'!$B$5:$I$54,6,FALSE)="Y",VLOOKUP(C94,'Vendor Directory'!$B$5:$I$54,7,FALSE),VLOOKUP(C94,'Vendor Directory'!$B$5:$I$54,5,FALSE))),""))</f>
        <v/>
      </c>
      <c r="H94" s="29">
        <f>IF(OR(C94="",F94="",G94=""),"",F94*G94)</f>
        <v/>
      </c>
      <c r="I94" s="24" t="n"/>
      <c r="J94" s="19" t="n"/>
    </row>
    <row r="95">
      <c r="A95" s="23">
        <f>IF(B95="","",ROW()-4)</f>
        <v/>
      </c>
      <c r="B95" s="28" t="n"/>
      <c r="C95" s="19" t="n"/>
      <c r="D95" s="23">
        <f>IF(C95="","",IFERROR(VLOOKUP(C95,'Vendor Directory'!$B$5:$I$54,2,FALSE),""))</f>
        <v/>
      </c>
      <c r="E95" s="23">
        <f>IF(C95="","",IFERROR(VLOOKUP(C95,'Vendor Directory'!$B$5:$I$54,3,FALSE),""))</f>
        <v/>
      </c>
      <c r="F95" s="27" t="n"/>
      <c r="G95" s="26">
        <f>IF(C95="","",IFERROR(IF(D95="",0.2,IF(VLOOKUP(C95,'Vendor Directory'!$B$5:$I$54,6,FALSE)="Y",VLOOKUP(C95,'Vendor Directory'!$B$5:$I$54,7,FALSE),VLOOKUP(C95,'Vendor Directory'!$B$5:$I$54,5,FALSE))),""))</f>
        <v/>
      </c>
      <c r="H95" s="29">
        <f>IF(OR(C95="",F95="",G95=""),"",F95*G95)</f>
        <v/>
      </c>
      <c r="I95" s="24" t="n"/>
      <c r="J95" s="19" t="n"/>
    </row>
    <row r="96">
      <c r="A96" s="23">
        <f>IF(B96="","",ROW()-4)</f>
        <v/>
      </c>
      <c r="B96" s="28" t="n"/>
      <c r="C96" s="19" t="n"/>
      <c r="D96" s="23">
        <f>IF(C96="","",IFERROR(VLOOKUP(C96,'Vendor Directory'!$B$5:$I$54,2,FALSE),""))</f>
        <v/>
      </c>
      <c r="E96" s="23">
        <f>IF(C96="","",IFERROR(VLOOKUP(C96,'Vendor Directory'!$B$5:$I$54,3,FALSE),""))</f>
        <v/>
      </c>
      <c r="F96" s="27" t="n"/>
      <c r="G96" s="26">
        <f>IF(C96="","",IFERROR(IF(D96="",0.2,IF(VLOOKUP(C96,'Vendor Directory'!$B$5:$I$54,6,FALSE)="Y",VLOOKUP(C96,'Vendor Directory'!$B$5:$I$54,7,FALSE),VLOOKUP(C96,'Vendor Directory'!$B$5:$I$54,5,FALSE))),""))</f>
        <v/>
      </c>
      <c r="H96" s="29">
        <f>IF(OR(C96="",F96="",G96=""),"",F96*G96)</f>
        <v/>
      </c>
      <c r="I96" s="24" t="n"/>
      <c r="J96" s="19" t="n"/>
    </row>
    <row r="97">
      <c r="A97" s="23">
        <f>IF(B97="","",ROW()-4)</f>
        <v/>
      </c>
      <c r="B97" s="28" t="n"/>
      <c r="C97" s="19" t="n"/>
      <c r="D97" s="23">
        <f>IF(C97="","",IFERROR(VLOOKUP(C97,'Vendor Directory'!$B$5:$I$54,2,FALSE),""))</f>
        <v/>
      </c>
      <c r="E97" s="23">
        <f>IF(C97="","",IFERROR(VLOOKUP(C97,'Vendor Directory'!$B$5:$I$54,3,FALSE),""))</f>
        <v/>
      </c>
      <c r="F97" s="27" t="n"/>
      <c r="G97" s="26">
        <f>IF(C97="","",IFERROR(IF(D97="",0.2,IF(VLOOKUP(C97,'Vendor Directory'!$B$5:$I$54,6,FALSE)="Y",VLOOKUP(C97,'Vendor Directory'!$B$5:$I$54,7,FALSE),VLOOKUP(C97,'Vendor Directory'!$B$5:$I$54,5,FALSE))),""))</f>
        <v/>
      </c>
      <c r="H97" s="29">
        <f>IF(OR(C97="",F97="",G97=""),"",F97*G97)</f>
        <v/>
      </c>
      <c r="I97" s="24" t="n"/>
      <c r="J97" s="19" t="n"/>
    </row>
    <row r="98">
      <c r="A98" s="23">
        <f>IF(B98="","",ROW()-4)</f>
        <v/>
      </c>
      <c r="B98" s="28" t="n"/>
      <c r="C98" s="19" t="n"/>
      <c r="D98" s="23">
        <f>IF(C98="","",IFERROR(VLOOKUP(C98,'Vendor Directory'!$B$5:$I$54,2,FALSE),""))</f>
        <v/>
      </c>
      <c r="E98" s="23">
        <f>IF(C98="","",IFERROR(VLOOKUP(C98,'Vendor Directory'!$B$5:$I$54,3,FALSE),""))</f>
        <v/>
      </c>
      <c r="F98" s="27" t="n"/>
      <c r="G98" s="26">
        <f>IF(C98="","",IFERROR(IF(D98="",0.2,IF(VLOOKUP(C98,'Vendor Directory'!$B$5:$I$54,6,FALSE)="Y",VLOOKUP(C98,'Vendor Directory'!$B$5:$I$54,7,FALSE),VLOOKUP(C98,'Vendor Directory'!$B$5:$I$54,5,FALSE))),""))</f>
        <v/>
      </c>
      <c r="H98" s="29">
        <f>IF(OR(C98="",F98="",G98=""),"",F98*G98)</f>
        <v/>
      </c>
      <c r="I98" s="24" t="n"/>
      <c r="J98" s="19" t="n"/>
    </row>
    <row r="99">
      <c r="A99" s="23">
        <f>IF(B99="","",ROW()-4)</f>
        <v/>
      </c>
      <c r="B99" s="28" t="n"/>
      <c r="C99" s="19" t="n"/>
      <c r="D99" s="23">
        <f>IF(C99="","",IFERROR(VLOOKUP(C99,'Vendor Directory'!$B$5:$I$54,2,FALSE),""))</f>
        <v/>
      </c>
      <c r="E99" s="23">
        <f>IF(C99="","",IFERROR(VLOOKUP(C99,'Vendor Directory'!$B$5:$I$54,3,FALSE),""))</f>
        <v/>
      </c>
      <c r="F99" s="27" t="n"/>
      <c r="G99" s="26">
        <f>IF(C99="","",IFERROR(IF(D99="",0.2,IF(VLOOKUP(C99,'Vendor Directory'!$B$5:$I$54,6,FALSE)="Y",VLOOKUP(C99,'Vendor Directory'!$B$5:$I$54,7,FALSE),VLOOKUP(C99,'Vendor Directory'!$B$5:$I$54,5,FALSE))),""))</f>
        <v/>
      </c>
      <c r="H99" s="29">
        <f>IF(OR(C99="",F99="",G99=""),"",F99*G99)</f>
        <v/>
      </c>
      <c r="I99" s="24" t="n"/>
      <c r="J99" s="19" t="n"/>
    </row>
    <row r="100">
      <c r="A100" s="23">
        <f>IF(B100="","",ROW()-4)</f>
        <v/>
      </c>
      <c r="B100" s="28" t="n"/>
      <c r="C100" s="19" t="n"/>
      <c r="D100" s="23">
        <f>IF(C100="","",IFERROR(VLOOKUP(C100,'Vendor Directory'!$B$5:$I$54,2,FALSE),""))</f>
        <v/>
      </c>
      <c r="E100" s="23">
        <f>IF(C100="","",IFERROR(VLOOKUP(C100,'Vendor Directory'!$B$5:$I$54,3,FALSE),""))</f>
        <v/>
      </c>
      <c r="F100" s="27" t="n"/>
      <c r="G100" s="26">
        <f>IF(C100="","",IFERROR(IF(D100="",0.2,IF(VLOOKUP(C100,'Vendor Directory'!$B$5:$I$54,6,FALSE)="Y",VLOOKUP(C100,'Vendor Directory'!$B$5:$I$54,7,FALSE),VLOOKUP(C100,'Vendor Directory'!$B$5:$I$54,5,FALSE))),""))</f>
        <v/>
      </c>
      <c r="H100" s="29">
        <f>IF(OR(C100="",F100="",G100=""),"",F100*G100)</f>
        <v/>
      </c>
      <c r="I100" s="24" t="n"/>
      <c r="J100" s="19" t="n"/>
    </row>
    <row r="101">
      <c r="A101" s="23">
        <f>IF(B101="","",ROW()-4)</f>
        <v/>
      </c>
      <c r="B101" s="28" t="n"/>
      <c r="C101" s="19" t="n"/>
      <c r="D101" s="23">
        <f>IF(C101="","",IFERROR(VLOOKUP(C101,'Vendor Directory'!$B$5:$I$54,2,FALSE),""))</f>
        <v/>
      </c>
      <c r="E101" s="23">
        <f>IF(C101="","",IFERROR(VLOOKUP(C101,'Vendor Directory'!$B$5:$I$54,3,FALSE),""))</f>
        <v/>
      </c>
      <c r="F101" s="27" t="n"/>
      <c r="G101" s="26">
        <f>IF(C101="","",IFERROR(IF(D101="",0.2,IF(VLOOKUP(C101,'Vendor Directory'!$B$5:$I$54,6,FALSE)="Y",VLOOKUP(C101,'Vendor Directory'!$B$5:$I$54,7,FALSE),VLOOKUP(C101,'Vendor Directory'!$B$5:$I$54,5,FALSE))),""))</f>
        <v/>
      </c>
      <c r="H101" s="29">
        <f>IF(OR(C101="",F101="",G101=""),"",F101*G101)</f>
        <v/>
      </c>
      <c r="I101" s="24" t="n"/>
      <c r="J101" s="19" t="n"/>
    </row>
    <row r="102">
      <c r="A102" s="23">
        <f>IF(B102="","",ROW()-4)</f>
        <v/>
      </c>
      <c r="B102" s="28" t="n"/>
      <c r="C102" s="19" t="n"/>
      <c r="D102" s="23">
        <f>IF(C102="","",IFERROR(VLOOKUP(C102,'Vendor Directory'!$B$5:$I$54,2,FALSE),""))</f>
        <v/>
      </c>
      <c r="E102" s="23">
        <f>IF(C102="","",IFERROR(VLOOKUP(C102,'Vendor Directory'!$B$5:$I$54,3,FALSE),""))</f>
        <v/>
      </c>
      <c r="F102" s="27" t="n"/>
      <c r="G102" s="26">
        <f>IF(C102="","",IFERROR(IF(D102="",0.2,IF(VLOOKUP(C102,'Vendor Directory'!$B$5:$I$54,6,FALSE)="Y",VLOOKUP(C102,'Vendor Directory'!$B$5:$I$54,7,FALSE),VLOOKUP(C102,'Vendor Directory'!$B$5:$I$54,5,FALSE))),""))</f>
        <v/>
      </c>
      <c r="H102" s="29">
        <f>IF(OR(C102="",F102="",G102=""),"",F102*G102)</f>
        <v/>
      </c>
      <c r="I102" s="24" t="n"/>
      <c r="J102" s="19" t="n"/>
    </row>
    <row r="103">
      <c r="A103" s="23">
        <f>IF(B103="","",ROW()-4)</f>
        <v/>
      </c>
      <c r="B103" s="28" t="n"/>
      <c r="C103" s="19" t="n"/>
      <c r="D103" s="23">
        <f>IF(C103="","",IFERROR(VLOOKUP(C103,'Vendor Directory'!$B$5:$I$54,2,FALSE),""))</f>
        <v/>
      </c>
      <c r="E103" s="23">
        <f>IF(C103="","",IFERROR(VLOOKUP(C103,'Vendor Directory'!$B$5:$I$54,3,FALSE),""))</f>
        <v/>
      </c>
      <c r="F103" s="27" t="n"/>
      <c r="G103" s="26">
        <f>IF(C103="","",IFERROR(IF(D103="",0.2,IF(VLOOKUP(C103,'Vendor Directory'!$B$5:$I$54,6,FALSE)="Y",VLOOKUP(C103,'Vendor Directory'!$B$5:$I$54,7,FALSE),VLOOKUP(C103,'Vendor Directory'!$B$5:$I$54,5,FALSE))),""))</f>
        <v/>
      </c>
      <c r="H103" s="29">
        <f>IF(OR(C103="",F103="",G103=""),"",F103*G103)</f>
        <v/>
      </c>
      <c r="I103" s="24" t="n"/>
      <c r="J103" s="19" t="n"/>
    </row>
    <row r="104">
      <c r="A104" s="23">
        <f>IF(B104="","",ROW()-4)</f>
        <v/>
      </c>
      <c r="B104" s="28" t="n"/>
      <c r="C104" s="19" t="n"/>
      <c r="D104" s="23">
        <f>IF(C104="","",IFERROR(VLOOKUP(C104,'Vendor Directory'!$B$5:$I$54,2,FALSE),""))</f>
        <v/>
      </c>
      <c r="E104" s="23">
        <f>IF(C104="","",IFERROR(VLOOKUP(C104,'Vendor Directory'!$B$5:$I$54,3,FALSE),""))</f>
        <v/>
      </c>
      <c r="F104" s="27" t="n"/>
      <c r="G104" s="26">
        <f>IF(C104="","",IFERROR(IF(D104="",0.2,IF(VLOOKUP(C104,'Vendor Directory'!$B$5:$I$54,6,FALSE)="Y",VLOOKUP(C104,'Vendor Directory'!$B$5:$I$54,7,FALSE),VLOOKUP(C104,'Vendor Directory'!$B$5:$I$54,5,FALSE))),""))</f>
        <v/>
      </c>
      <c r="H104" s="29">
        <f>IF(OR(C104="",F104="",G104=""),"",F104*G104)</f>
        <v/>
      </c>
      <c r="I104" s="24" t="n"/>
      <c r="J104" s="19" t="n"/>
    </row>
    <row r="106" ht="24" customHeight="1">
      <c r="A106" s="22" t="inlineStr">
        <is>
          <t>MAY TOTAL</t>
        </is>
      </c>
      <c r="B106" s="30" t="n"/>
      <c r="C106" s="30" t="n"/>
      <c r="D106" s="30" t="n"/>
      <c r="E106" s="31" t="n"/>
      <c r="F106" s="32">
        <f>SUM(F5:F104)</f>
        <v/>
      </c>
      <c r="G106" s="33" t="inlineStr"/>
      <c r="H106" s="32">
        <f>SUM(H5:H104)</f>
        <v/>
      </c>
    </row>
    <row r="108">
      <c r="A108" s="16" t="inlineStr">
        <is>
          <t>calcguru.in  /  Prepared by CA Tirumalesh</t>
        </is>
      </c>
    </row>
  </sheetData>
  <sheetProtection selectLockedCells="0" selectUnlockedCells="0" sheet="1" objects="0" insertRows="1" insertHyperlinks="1" autoFilter="1" scenarios="0" formatColumns="1" deleteColumns="1" insertColumns="1" pivotTables="1" deleteRows="1" formatCells="1" formatRows="1" sort="1" password="BBBC"/>
  <mergeCells count="4">
    <mergeCell ref="A1:J1"/>
    <mergeCell ref="A108:J108"/>
    <mergeCell ref="A106:E106"/>
    <mergeCell ref="A2:J2"/>
  </mergeCells>
  <dataValidations count="2">
    <dataValidation sqref="C5:C104" showDropDown="0" showInputMessage="0" showErrorMessage="0" allowBlank="1" type="list">
      <formula1>='Vendor Directory'!$B$5:$B$54</formula1>
    </dataValidation>
    <dataValidation sqref="I5:I104" showDropDown="0" showInputMessage="0" showErrorMessage="0" allowBlank="1" type="list">
      <formula1>='Challan Paid'!$B$5:$B$104</formula1>
    </dataValidation>
  </dataValidations>
  <printOptions horizontalCentered="1"/>
  <pageMargins left="0.4" right="0.4" top="0.6" bottom="0.5" header="0.5" footer="0.5"/>
  <pageSetup orientation="landscape" fitToWidth="1"/>
  <headerFooter>
    <oddHeader>&amp;C&amp;K1E3A8A&amp;"Calibri,Bold"&amp;12 calcguru.in &amp;"Calibri,Regular"&amp;10 | TDS Data Collection (Annual) | Prepared by CA Tirumalesh</oddHeader>
    <oddFooter>&amp;L&amp;"Calibri,Italic"&amp;9 calcguru.in&amp;C&amp;"Calibri,Regular"&amp;9 Page &amp;P of &amp;N&amp;R&amp;"Calibri,Italic"&amp;9 Prepared by CA Tirumalesh</oddFooter>
    <evenHeader/>
    <evenFooter/>
    <firstHeader/>
    <firstFooter/>
  </headerFooter>
</worksheet>
</file>

<file path=xl/worksheets/sheet7.xml><?xml version="1.0" encoding="utf-8"?>
<worksheet xmlns="http://schemas.openxmlformats.org/spreadsheetml/2006/main">
  <sheetPr>
    <tabColor rgb="0010B981"/>
    <outlinePr summaryBelow="1" summaryRight="1"/>
    <pageSetUpPr/>
  </sheetPr>
  <dimension ref="A1:J108"/>
  <sheetViews>
    <sheetView showGridLines="0" workbookViewId="0">
      <pane xSplit="3" ySplit="4" topLeftCell="D5" activePane="bottomRight" state="frozen"/>
      <selection pane="topRight"/>
      <selection pane="bottomLeft"/>
      <selection pane="bottomRight" activeCell="A1" sqref="A1"/>
    </sheetView>
  </sheetViews>
  <sheetFormatPr baseColWidth="8" defaultRowHeight="15"/>
  <cols>
    <col width="6" customWidth="1" min="1" max="1"/>
    <col width="14" customWidth="1" min="2" max="2"/>
    <col width="24" customWidth="1" min="3" max="3"/>
    <col width="14" customWidth="1" min="4" max="4"/>
    <col width="14" customWidth="1" min="5" max="5"/>
    <col width="14" customWidth="1" min="6" max="6"/>
    <col width="12" customWidth="1" min="7" max="7"/>
    <col width="14" customWidth="1" min="8" max="8"/>
    <col width="18" customWidth="1" min="9" max="9"/>
    <col width="26" customWidth="1" min="10" max="10"/>
  </cols>
  <sheetData>
    <row r="1" ht="36" customHeight="1">
      <c r="A1" s="1" t="inlineStr">
        <is>
          <t>TDS Deductions - JUNE  (Q1)</t>
        </is>
      </c>
    </row>
    <row r="2" ht="30" customHeight="1">
      <c r="A2" s="17" t="inlineStr">
        <is>
          <t>Pick Vendor from dropdown - PAN, section, rate auto-fill. Enter Basic amount (excl. GST). TDS auto-calculates. Pick Challan No. used for this deduction.</t>
        </is>
      </c>
    </row>
    <row r="4" ht="32" customHeight="1">
      <c r="A4" s="22" t="inlineStr">
        <is>
          <t>Sr.</t>
        </is>
      </c>
      <c r="B4" s="22" t="inlineStr">
        <is>
          <t>Date of Payment</t>
        </is>
      </c>
      <c r="C4" s="22" t="inlineStr">
        <is>
          <t>Vendor Name</t>
        </is>
      </c>
      <c r="D4" s="22" t="inlineStr">
        <is>
          <t>PAN (auto)</t>
        </is>
      </c>
      <c r="E4" s="22" t="inlineStr">
        <is>
          <t>Section (auto)</t>
        </is>
      </c>
      <c r="F4" s="22" t="inlineStr">
        <is>
          <t>Basic Amount</t>
        </is>
      </c>
      <c r="G4" s="22" t="inlineStr">
        <is>
          <t>TDS Rate (auto)</t>
        </is>
      </c>
      <c r="H4" s="22" t="inlineStr">
        <is>
          <t>TDS Amount (auto)</t>
        </is>
      </c>
      <c r="I4" s="22" t="inlineStr">
        <is>
          <t>Challan No.</t>
        </is>
      </c>
      <c r="J4" s="22" t="inlineStr">
        <is>
          <t>Remarks</t>
        </is>
      </c>
    </row>
    <row r="5">
      <c r="A5" s="23">
        <f>IF(B5="","",ROW()-4)</f>
        <v/>
      </c>
      <c r="B5" s="28" t="n"/>
      <c r="C5" s="19" t="n"/>
      <c r="D5" s="23">
        <f>IF(C5="","",IFERROR(VLOOKUP(C5,'Vendor Directory'!$B$5:$I$54,2,FALSE),""))</f>
        <v/>
      </c>
      <c r="E5" s="23">
        <f>IF(C5="","",IFERROR(VLOOKUP(C5,'Vendor Directory'!$B$5:$I$54,3,FALSE),""))</f>
        <v/>
      </c>
      <c r="F5" s="27" t="n"/>
      <c r="G5" s="26">
        <f>IF(C5="","",IFERROR(IF(D5="",0.2,IF(VLOOKUP(C5,'Vendor Directory'!$B$5:$I$54,6,FALSE)="Y",VLOOKUP(C5,'Vendor Directory'!$B$5:$I$54,7,FALSE),VLOOKUP(C5,'Vendor Directory'!$B$5:$I$54,5,FALSE))),""))</f>
        <v/>
      </c>
      <c r="H5" s="29">
        <f>IF(OR(C5="",F5="",G5=""),"",F5*G5)</f>
        <v/>
      </c>
      <c r="I5" s="24" t="n"/>
      <c r="J5" s="19" t="n"/>
    </row>
    <row r="6">
      <c r="A6" s="23">
        <f>IF(B6="","",ROW()-4)</f>
        <v/>
      </c>
      <c r="B6" s="28" t="n"/>
      <c r="C6" s="19" t="n"/>
      <c r="D6" s="23">
        <f>IF(C6="","",IFERROR(VLOOKUP(C6,'Vendor Directory'!$B$5:$I$54,2,FALSE),""))</f>
        <v/>
      </c>
      <c r="E6" s="23">
        <f>IF(C6="","",IFERROR(VLOOKUP(C6,'Vendor Directory'!$B$5:$I$54,3,FALSE),""))</f>
        <v/>
      </c>
      <c r="F6" s="27" t="n"/>
      <c r="G6" s="26">
        <f>IF(C6="","",IFERROR(IF(D6="",0.2,IF(VLOOKUP(C6,'Vendor Directory'!$B$5:$I$54,6,FALSE)="Y",VLOOKUP(C6,'Vendor Directory'!$B$5:$I$54,7,FALSE),VLOOKUP(C6,'Vendor Directory'!$B$5:$I$54,5,FALSE))),""))</f>
        <v/>
      </c>
      <c r="H6" s="29">
        <f>IF(OR(C6="",F6="",G6=""),"",F6*G6)</f>
        <v/>
      </c>
      <c r="I6" s="24" t="n"/>
      <c r="J6" s="19" t="n"/>
    </row>
    <row r="7">
      <c r="A7" s="23">
        <f>IF(B7="","",ROW()-4)</f>
        <v/>
      </c>
      <c r="B7" s="28" t="n"/>
      <c r="C7" s="19" t="n"/>
      <c r="D7" s="23">
        <f>IF(C7="","",IFERROR(VLOOKUP(C7,'Vendor Directory'!$B$5:$I$54,2,FALSE),""))</f>
        <v/>
      </c>
      <c r="E7" s="23">
        <f>IF(C7="","",IFERROR(VLOOKUP(C7,'Vendor Directory'!$B$5:$I$54,3,FALSE),""))</f>
        <v/>
      </c>
      <c r="F7" s="27" t="n"/>
      <c r="G7" s="26">
        <f>IF(C7="","",IFERROR(IF(D7="",0.2,IF(VLOOKUP(C7,'Vendor Directory'!$B$5:$I$54,6,FALSE)="Y",VLOOKUP(C7,'Vendor Directory'!$B$5:$I$54,7,FALSE),VLOOKUP(C7,'Vendor Directory'!$B$5:$I$54,5,FALSE))),""))</f>
        <v/>
      </c>
      <c r="H7" s="29">
        <f>IF(OR(C7="",F7="",G7=""),"",F7*G7)</f>
        <v/>
      </c>
      <c r="I7" s="24" t="n"/>
      <c r="J7" s="19" t="n"/>
    </row>
    <row r="8">
      <c r="A8" s="23">
        <f>IF(B8="","",ROW()-4)</f>
        <v/>
      </c>
      <c r="B8" s="28" t="n"/>
      <c r="C8" s="19" t="n"/>
      <c r="D8" s="23">
        <f>IF(C8="","",IFERROR(VLOOKUP(C8,'Vendor Directory'!$B$5:$I$54,2,FALSE),""))</f>
        <v/>
      </c>
      <c r="E8" s="23">
        <f>IF(C8="","",IFERROR(VLOOKUP(C8,'Vendor Directory'!$B$5:$I$54,3,FALSE),""))</f>
        <v/>
      </c>
      <c r="F8" s="27" t="n"/>
      <c r="G8" s="26">
        <f>IF(C8="","",IFERROR(IF(D8="",0.2,IF(VLOOKUP(C8,'Vendor Directory'!$B$5:$I$54,6,FALSE)="Y",VLOOKUP(C8,'Vendor Directory'!$B$5:$I$54,7,FALSE),VLOOKUP(C8,'Vendor Directory'!$B$5:$I$54,5,FALSE))),""))</f>
        <v/>
      </c>
      <c r="H8" s="29">
        <f>IF(OR(C8="",F8="",G8=""),"",F8*G8)</f>
        <v/>
      </c>
      <c r="I8" s="24" t="n"/>
      <c r="J8" s="19" t="n"/>
    </row>
    <row r="9">
      <c r="A9" s="23">
        <f>IF(B9="","",ROW()-4)</f>
        <v/>
      </c>
      <c r="B9" s="28" t="n"/>
      <c r="C9" s="19" t="n"/>
      <c r="D9" s="23">
        <f>IF(C9="","",IFERROR(VLOOKUP(C9,'Vendor Directory'!$B$5:$I$54,2,FALSE),""))</f>
        <v/>
      </c>
      <c r="E9" s="23">
        <f>IF(C9="","",IFERROR(VLOOKUP(C9,'Vendor Directory'!$B$5:$I$54,3,FALSE),""))</f>
        <v/>
      </c>
      <c r="F9" s="27" t="n"/>
      <c r="G9" s="26">
        <f>IF(C9="","",IFERROR(IF(D9="",0.2,IF(VLOOKUP(C9,'Vendor Directory'!$B$5:$I$54,6,FALSE)="Y",VLOOKUP(C9,'Vendor Directory'!$B$5:$I$54,7,FALSE),VLOOKUP(C9,'Vendor Directory'!$B$5:$I$54,5,FALSE))),""))</f>
        <v/>
      </c>
      <c r="H9" s="29">
        <f>IF(OR(C9="",F9="",G9=""),"",F9*G9)</f>
        <v/>
      </c>
      <c r="I9" s="24" t="n"/>
      <c r="J9" s="19" t="n"/>
    </row>
    <row r="10">
      <c r="A10" s="23">
        <f>IF(B10="","",ROW()-4)</f>
        <v/>
      </c>
      <c r="B10" s="28" t="n"/>
      <c r="C10" s="19" t="n"/>
      <c r="D10" s="23">
        <f>IF(C10="","",IFERROR(VLOOKUP(C10,'Vendor Directory'!$B$5:$I$54,2,FALSE),""))</f>
        <v/>
      </c>
      <c r="E10" s="23">
        <f>IF(C10="","",IFERROR(VLOOKUP(C10,'Vendor Directory'!$B$5:$I$54,3,FALSE),""))</f>
        <v/>
      </c>
      <c r="F10" s="27" t="n"/>
      <c r="G10" s="26">
        <f>IF(C10="","",IFERROR(IF(D10="",0.2,IF(VLOOKUP(C10,'Vendor Directory'!$B$5:$I$54,6,FALSE)="Y",VLOOKUP(C10,'Vendor Directory'!$B$5:$I$54,7,FALSE),VLOOKUP(C10,'Vendor Directory'!$B$5:$I$54,5,FALSE))),""))</f>
        <v/>
      </c>
      <c r="H10" s="29">
        <f>IF(OR(C10="",F10="",G10=""),"",F10*G10)</f>
        <v/>
      </c>
      <c r="I10" s="24" t="n"/>
      <c r="J10" s="19" t="n"/>
    </row>
    <row r="11">
      <c r="A11" s="23">
        <f>IF(B11="","",ROW()-4)</f>
        <v/>
      </c>
      <c r="B11" s="28" t="n"/>
      <c r="C11" s="19" t="n"/>
      <c r="D11" s="23">
        <f>IF(C11="","",IFERROR(VLOOKUP(C11,'Vendor Directory'!$B$5:$I$54,2,FALSE),""))</f>
        <v/>
      </c>
      <c r="E11" s="23">
        <f>IF(C11="","",IFERROR(VLOOKUP(C11,'Vendor Directory'!$B$5:$I$54,3,FALSE),""))</f>
        <v/>
      </c>
      <c r="F11" s="27" t="n"/>
      <c r="G11" s="26">
        <f>IF(C11="","",IFERROR(IF(D11="",0.2,IF(VLOOKUP(C11,'Vendor Directory'!$B$5:$I$54,6,FALSE)="Y",VLOOKUP(C11,'Vendor Directory'!$B$5:$I$54,7,FALSE),VLOOKUP(C11,'Vendor Directory'!$B$5:$I$54,5,FALSE))),""))</f>
        <v/>
      </c>
      <c r="H11" s="29">
        <f>IF(OR(C11="",F11="",G11=""),"",F11*G11)</f>
        <v/>
      </c>
      <c r="I11" s="24" t="n"/>
      <c r="J11" s="19" t="n"/>
    </row>
    <row r="12">
      <c r="A12" s="23">
        <f>IF(B12="","",ROW()-4)</f>
        <v/>
      </c>
      <c r="B12" s="28" t="n"/>
      <c r="C12" s="19" t="n"/>
      <c r="D12" s="23">
        <f>IF(C12="","",IFERROR(VLOOKUP(C12,'Vendor Directory'!$B$5:$I$54,2,FALSE),""))</f>
        <v/>
      </c>
      <c r="E12" s="23">
        <f>IF(C12="","",IFERROR(VLOOKUP(C12,'Vendor Directory'!$B$5:$I$54,3,FALSE),""))</f>
        <v/>
      </c>
      <c r="F12" s="27" t="n"/>
      <c r="G12" s="26">
        <f>IF(C12="","",IFERROR(IF(D12="",0.2,IF(VLOOKUP(C12,'Vendor Directory'!$B$5:$I$54,6,FALSE)="Y",VLOOKUP(C12,'Vendor Directory'!$B$5:$I$54,7,FALSE),VLOOKUP(C12,'Vendor Directory'!$B$5:$I$54,5,FALSE))),""))</f>
        <v/>
      </c>
      <c r="H12" s="29">
        <f>IF(OR(C12="",F12="",G12=""),"",F12*G12)</f>
        <v/>
      </c>
      <c r="I12" s="24" t="n"/>
      <c r="J12" s="19" t="n"/>
    </row>
    <row r="13">
      <c r="A13" s="23">
        <f>IF(B13="","",ROW()-4)</f>
        <v/>
      </c>
      <c r="B13" s="28" t="n"/>
      <c r="C13" s="19" t="n"/>
      <c r="D13" s="23">
        <f>IF(C13="","",IFERROR(VLOOKUP(C13,'Vendor Directory'!$B$5:$I$54,2,FALSE),""))</f>
        <v/>
      </c>
      <c r="E13" s="23">
        <f>IF(C13="","",IFERROR(VLOOKUP(C13,'Vendor Directory'!$B$5:$I$54,3,FALSE),""))</f>
        <v/>
      </c>
      <c r="F13" s="27" t="n"/>
      <c r="G13" s="26">
        <f>IF(C13="","",IFERROR(IF(D13="",0.2,IF(VLOOKUP(C13,'Vendor Directory'!$B$5:$I$54,6,FALSE)="Y",VLOOKUP(C13,'Vendor Directory'!$B$5:$I$54,7,FALSE),VLOOKUP(C13,'Vendor Directory'!$B$5:$I$54,5,FALSE))),""))</f>
        <v/>
      </c>
      <c r="H13" s="29">
        <f>IF(OR(C13="",F13="",G13=""),"",F13*G13)</f>
        <v/>
      </c>
      <c r="I13" s="24" t="n"/>
      <c r="J13" s="19" t="n"/>
    </row>
    <row r="14">
      <c r="A14" s="23">
        <f>IF(B14="","",ROW()-4)</f>
        <v/>
      </c>
      <c r="B14" s="28" t="n"/>
      <c r="C14" s="19" t="n"/>
      <c r="D14" s="23">
        <f>IF(C14="","",IFERROR(VLOOKUP(C14,'Vendor Directory'!$B$5:$I$54,2,FALSE),""))</f>
        <v/>
      </c>
      <c r="E14" s="23">
        <f>IF(C14="","",IFERROR(VLOOKUP(C14,'Vendor Directory'!$B$5:$I$54,3,FALSE),""))</f>
        <v/>
      </c>
      <c r="F14" s="27" t="n"/>
      <c r="G14" s="26">
        <f>IF(C14="","",IFERROR(IF(D14="",0.2,IF(VLOOKUP(C14,'Vendor Directory'!$B$5:$I$54,6,FALSE)="Y",VLOOKUP(C14,'Vendor Directory'!$B$5:$I$54,7,FALSE),VLOOKUP(C14,'Vendor Directory'!$B$5:$I$54,5,FALSE))),""))</f>
        <v/>
      </c>
      <c r="H14" s="29">
        <f>IF(OR(C14="",F14="",G14=""),"",F14*G14)</f>
        <v/>
      </c>
      <c r="I14" s="24" t="n"/>
      <c r="J14" s="19" t="n"/>
    </row>
    <row r="15">
      <c r="A15" s="23">
        <f>IF(B15="","",ROW()-4)</f>
        <v/>
      </c>
      <c r="B15" s="28" t="n"/>
      <c r="C15" s="19" t="n"/>
      <c r="D15" s="23">
        <f>IF(C15="","",IFERROR(VLOOKUP(C15,'Vendor Directory'!$B$5:$I$54,2,FALSE),""))</f>
        <v/>
      </c>
      <c r="E15" s="23">
        <f>IF(C15="","",IFERROR(VLOOKUP(C15,'Vendor Directory'!$B$5:$I$54,3,FALSE),""))</f>
        <v/>
      </c>
      <c r="F15" s="27" t="n"/>
      <c r="G15" s="26">
        <f>IF(C15="","",IFERROR(IF(D15="",0.2,IF(VLOOKUP(C15,'Vendor Directory'!$B$5:$I$54,6,FALSE)="Y",VLOOKUP(C15,'Vendor Directory'!$B$5:$I$54,7,FALSE),VLOOKUP(C15,'Vendor Directory'!$B$5:$I$54,5,FALSE))),""))</f>
        <v/>
      </c>
      <c r="H15" s="29">
        <f>IF(OR(C15="",F15="",G15=""),"",F15*G15)</f>
        <v/>
      </c>
      <c r="I15" s="24" t="n"/>
      <c r="J15" s="19" t="n"/>
    </row>
    <row r="16">
      <c r="A16" s="23">
        <f>IF(B16="","",ROW()-4)</f>
        <v/>
      </c>
      <c r="B16" s="28" t="n"/>
      <c r="C16" s="19" t="n"/>
      <c r="D16" s="23">
        <f>IF(C16="","",IFERROR(VLOOKUP(C16,'Vendor Directory'!$B$5:$I$54,2,FALSE),""))</f>
        <v/>
      </c>
      <c r="E16" s="23">
        <f>IF(C16="","",IFERROR(VLOOKUP(C16,'Vendor Directory'!$B$5:$I$54,3,FALSE),""))</f>
        <v/>
      </c>
      <c r="F16" s="27" t="n"/>
      <c r="G16" s="26">
        <f>IF(C16="","",IFERROR(IF(D16="",0.2,IF(VLOOKUP(C16,'Vendor Directory'!$B$5:$I$54,6,FALSE)="Y",VLOOKUP(C16,'Vendor Directory'!$B$5:$I$54,7,FALSE),VLOOKUP(C16,'Vendor Directory'!$B$5:$I$54,5,FALSE))),""))</f>
        <v/>
      </c>
      <c r="H16" s="29">
        <f>IF(OR(C16="",F16="",G16=""),"",F16*G16)</f>
        <v/>
      </c>
      <c r="I16" s="24" t="n"/>
      <c r="J16" s="19" t="n"/>
    </row>
    <row r="17">
      <c r="A17" s="23">
        <f>IF(B17="","",ROW()-4)</f>
        <v/>
      </c>
      <c r="B17" s="28" t="n"/>
      <c r="C17" s="19" t="n"/>
      <c r="D17" s="23">
        <f>IF(C17="","",IFERROR(VLOOKUP(C17,'Vendor Directory'!$B$5:$I$54,2,FALSE),""))</f>
        <v/>
      </c>
      <c r="E17" s="23">
        <f>IF(C17="","",IFERROR(VLOOKUP(C17,'Vendor Directory'!$B$5:$I$54,3,FALSE),""))</f>
        <v/>
      </c>
      <c r="F17" s="27" t="n"/>
      <c r="G17" s="26">
        <f>IF(C17="","",IFERROR(IF(D17="",0.2,IF(VLOOKUP(C17,'Vendor Directory'!$B$5:$I$54,6,FALSE)="Y",VLOOKUP(C17,'Vendor Directory'!$B$5:$I$54,7,FALSE),VLOOKUP(C17,'Vendor Directory'!$B$5:$I$54,5,FALSE))),""))</f>
        <v/>
      </c>
      <c r="H17" s="29">
        <f>IF(OR(C17="",F17="",G17=""),"",F17*G17)</f>
        <v/>
      </c>
      <c r="I17" s="24" t="n"/>
      <c r="J17" s="19" t="n"/>
    </row>
    <row r="18">
      <c r="A18" s="23">
        <f>IF(B18="","",ROW()-4)</f>
        <v/>
      </c>
      <c r="B18" s="28" t="n"/>
      <c r="C18" s="19" t="n"/>
      <c r="D18" s="23">
        <f>IF(C18="","",IFERROR(VLOOKUP(C18,'Vendor Directory'!$B$5:$I$54,2,FALSE),""))</f>
        <v/>
      </c>
      <c r="E18" s="23">
        <f>IF(C18="","",IFERROR(VLOOKUP(C18,'Vendor Directory'!$B$5:$I$54,3,FALSE),""))</f>
        <v/>
      </c>
      <c r="F18" s="27" t="n"/>
      <c r="G18" s="26">
        <f>IF(C18="","",IFERROR(IF(D18="",0.2,IF(VLOOKUP(C18,'Vendor Directory'!$B$5:$I$54,6,FALSE)="Y",VLOOKUP(C18,'Vendor Directory'!$B$5:$I$54,7,FALSE),VLOOKUP(C18,'Vendor Directory'!$B$5:$I$54,5,FALSE))),""))</f>
        <v/>
      </c>
      <c r="H18" s="29">
        <f>IF(OR(C18="",F18="",G18=""),"",F18*G18)</f>
        <v/>
      </c>
      <c r="I18" s="24" t="n"/>
      <c r="J18" s="19" t="n"/>
    </row>
    <row r="19">
      <c r="A19" s="23">
        <f>IF(B19="","",ROW()-4)</f>
        <v/>
      </c>
      <c r="B19" s="28" t="n"/>
      <c r="C19" s="19" t="n"/>
      <c r="D19" s="23">
        <f>IF(C19="","",IFERROR(VLOOKUP(C19,'Vendor Directory'!$B$5:$I$54,2,FALSE),""))</f>
        <v/>
      </c>
      <c r="E19" s="23">
        <f>IF(C19="","",IFERROR(VLOOKUP(C19,'Vendor Directory'!$B$5:$I$54,3,FALSE),""))</f>
        <v/>
      </c>
      <c r="F19" s="27" t="n"/>
      <c r="G19" s="26">
        <f>IF(C19="","",IFERROR(IF(D19="",0.2,IF(VLOOKUP(C19,'Vendor Directory'!$B$5:$I$54,6,FALSE)="Y",VLOOKUP(C19,'Vendor Directory'!$B$5:$I$54,7,FALSE),VLOOKUP(C19,'Vendor Directory'!$B$5:$I$54,5,FALSE))),""))</f>
        <v/>
      </c>
      <c r="H19" s="29">
        <f>IF(OR(C19="",F19="",G19=""),"",F19*G19)</f>
        <v/>
      </c>
      <c r="I19" s="24" t="n"/>
      <c r="J19" s="19" t="n"/>
    </row>
    <row r="20">
      <c r="A20" s="23">
        <f>IF(B20="","",ROW()-4)</f>
        <v/>
      </c>
      <c r="B20" s="28" t="n"/>
      <c r="C20" s="19" t="n"/>
      <c r="D20" s="23">
        <f>IF(C20="","",IFERROR(VLOOKUP(C20,'Vendor Directory'!$B$5:$I$54,2,FALSE),""))</f>
        <v/>
      </c>
      <c r="E20" s="23">
        <f>IF(C20="","",IFERROR(VLOOKUP(C20,'Vendor Directory'!$B$5:$I$54,3,FALSE),""))</f>
        <v/>
      </c>
      <c r="F20" s="27" t="n"/>
      <c r="G20" s="26">
        <f>IF(C20="","",IFERROR(IF(D20="",0.2,IF(VLOOKUP(C20,'Vendor Directory'!$B$5:$I$54,6,FALSE)="Y",VLOOKUP(C20,'Vendor Directory'!$B$5:$I$54,7,FALSE),VLOOKUP(C20,'Vendor Directory'!$B$5:$I$54,5,FALSE))),""))</f>
        <v/>
      </c>
      <c r="H20" s="29">
        <f>IF(OR(C20="",F20="",G20=""),"",F20*G20)</f>
        <v/>
      </c>
      <c r="I20" s="24" t="n"/>
      <c r="J20" s="19" t="n"/>
    </row>
    <row r="21">
      <c r="A21" s="23">
        <f>IF(B21="","",ROW()-4)</f>
        <v/>
      </c>
      <c r="B21" s="28" t="n"/>
      <c r="C21" s="19" t="n"/>
      <c r="D21" s="23">
        <f>IF(C21="","",IFERROR(VLOOKUP(C21,'Vendor Directory'!$B$5:$I$54,2,FALSE),""))</f>
        <v/>
      </c>
      <c r="E21" s="23">
        <f>IF(C21="","",IFERROR(VLOOKUP(C21,'Vendor Directory'!$B$5:$I$54,3,FALSE),""))</f>
        <v/>
      </c>
      <c r="F21" s="27" t="n"/>
      <c r="G21" s="26">
        <f>IF(C21="","",IFERROR(IF(D21="",0.2,IF(VLOOKUP(C21,'Vendor Directory'!$B$5:$I$54,6,FALSE)="Y",VLOOKUP(C21,'Vendor Directory'!$B$5:$I$54,7,FALSE),VLOOKUP(C21,'Vendor Directory'!$B$5:$I$54,5,FALSE))),""))</f>
        <v/>
      </c>
      <c r="H21" s="29">
        <f>IF(OR(C21="",F21="",G21=""),"",F21*G21)</f>
        <v/>
      </c>
      <c r="I21" s="24" t="n"/>
      <c r="J21" s="19" t="n"/>
    </row>
    <row r="22">
      <c r="A22" s="23">
        <f>IF(B22="","",ROW()-4)</f>
        <v/>
      </c>
      <c r="B22" s="28" t="n"/>
      <c r="C22" s="19" t="n"/>
      <c r="D22" s="23">
        <f>IF(C22="","",IFERROR(VLOOKUP(C22,'Vendor Directory'!$B$5:$I$54,2,FALSE),""))</f>
        <v/>
      </c>
      <c r="E22" s="23">
        <f>IF(C22="","",IFERROR(VLOOKUP(C22,'Vendor Directory'!$B$5:$I$54,3,FALSE),""))</f>
        <v/>
      </c>
      <c r="F22" s="27" t="n"/>
      <c r="G22" s="26">
        <f>IF(C22="","",IFERROR(IF(D22="",0.2,IF(VLOOKUP(C22,'Vendor Directory'!$B$5:$I$54,6,FALSE)="Y",VLOOKUP(C22,'Vendor Directory'!$B$5:$I$54,7,FALSE),VLOOKUP(C22,'Vendor Directory'!$B$5:$I$54,5,FALSE))),""))</f>
        <v/>
      </c>
      <c r="H22" s="29">
        <f>IF(OR(C22="",F22="",G22=""),"",F22*G22)</f>
        <v/>
      </c>
      <c r="I22" s="24" t="n"/>
      <c r="J22" s="19" t="n"/>
    </row>
    <row r="23">
      <c r="A23" s="23">
        <f>IF(B23="","",ROW()-4)</f>
        <v/>
      </c>
      <c r="B23" s="28" t="n"/>
      <c r="C23" s="19" t="n"/>
      <c r="D23" s="23">
        <f>IF(C23="","",IFERROR(VLOOKUP(C23,'Vendor Directory'!$B$5:$I$54,2,FALSE),""))</f>
        <v/>
      </c>
      <c r="E23" s="23">
        <f>IF(C23="","",IFERROR(VLOOKUP(C23,'Vendor Directory'!$B$5:$I$54,3,FALSE),""))</f>
        <v/>
      </c>
      <c r="F23" s="27" t="n"/>
      <c r="G23" s="26">
        <f>IF(C23="","",IFERROR(IF(D23="",0.2,IF(VLOOKUP(C23,'Vendor Directory'!$B$5:$I$54,6,FALSE)="Y",VLOOKUP(C23,'Vendor Directory'!$B$5:$I$54,7,FALSE),VLOOKUP(C23,'Vendor Directory'!$B$5:$I$54,5,FALSE))),""))</f>
        <v/>
      </c>
      <c r="H23" s="29">
        <f>IF(OR(C23="",F23="",G23=""),"",F23*G23)</f>
        <v/>
      </c>
      <c r="I23" s="24" t="n"/>
      <c r="J23" s="19" t="n"/>
    </row>
    <row r="24">
      <c r="A24" s="23">
        <f>IF(B24="","",ROW()-4)</f>
        <v/>
      </c>
      <c r="B24" s="28" t="n"/>
      <c r="C24" s="19" t="n"/>
      <c r="D24" s="23">
        <f>IF(C24="","",IFERROR(VLOOKUP(C24,'Vendor Directory'!$B$5:$I$54,2,FALSE),""))</f>
        <v/>
      </c>
      <c r="E24" s="23">
        <f>IF(C24="","",IFERROR(VLOOKUP(C24,'Vendor Directory'!$B$5:$I$54,3,FALSE),""))</f>
        <v/>
      </c>
      <c r="F24" s="27" t="n"/>
      <c r="G24" s="26">
        <f>IF(C24="","",IFERROR(IF(D24="",0.2,IF(VLOOKUP(C24,'Vendor Directory'!$B$5:$I$54,6,FALSE)="Y",VLOOKUP(C24,'Vendor Directory'!$B$5:$I$54,7,FALSE),VLOOKUP(C24,'Vendor Directory'!$B$5:$I$54,5,FALSE))),""))</f>
        <v/>
      </c>
      <c r="H24" s="29">
        <f>IF(OR(C24="",F24="",G24=""),"",F24*G24)</f>
        <v/>
      </c>
      <c r="I24" s="24" t="n"/>
      <c r="J24" s="19" t="n"/>
    </row>
    <row r="25">
      <c r="A25" s="23">
        <f>IF(B25="","",ROW()-4)</f>
        <v/>
      </c>
      <c r="B25" s="28" t="n"/>
      <c r="C25" s="19" t="n"/>
      <c r="D25" s="23">
        <f>IF(C25="","",IFERROR(VLOOKUP(C25,'Vendor Directory'!$B$5:$I$54,2,FALSE),""))</f>
        <v/>
      </c>
      <c r="E25" s="23">
        <f>IF(C25="","",IFERROR(VLOOKUP(C25,'Vendor Directory'!$B$5:$I$54,3,FALSE),""))</f>
        <v/>
      </c>
      <c r="F25" s="27" t="n"/>
      <c r="G25" s="26">
        <f>IF(C25="","",IFERROR(IF(D25="",0.2,IF(VLOOKUP(C25,'Vendor Directory'!$B$5:$I$54,6,FALSE)="Y",VLOOKUP(C25,'Vendor Directory'!$B$5:$I$54,7,FALSE),VLOOKUP(C25,'Vendor Directory'!$B$5:$I$54,5,FALSE))),""))</f>
        <v/>
      </c>
      <c r="H25" s="29">
        <f>IF(OR(C25="",F25="",G25=""),"",F25*G25)</f>
        <v/>
      </c>
      <c r="I25" s="24" t="n"/>
      <c r="J25" s="19" t="n"/>
    </row>
    <row r="26">
      <c r="A26" s="23">
        <f>IF(B26="","",ROW()-4)</f>
        <v/>
      </c>
      <c r="B26" s="28" t="n"/>
      <c r="C26" s="19" t="n"/>
      <c r="D26" s="23">
        <f>IF(C26="","",IFERROR(VLOOKUP(C26,'Vendor Directory'!$B$5:$I$54,2,FALSE),""))</f>
        <v/>
      </c>
      <c r="E26" s="23">
        <f>IF(C26="","",IFERROR(VLOOKUP(C26,'Vendor Directory'!$B$5:$I$54,3,FALSE),""))</f>
        <v/>
      </c>
      <c r="F26" s="27" t="n"/>
      <c r="G26" s="26">
        <f>IF(C26="","",IFERROR(IF(D26="",0.2,IF(VLOOKUP(C26,'Vendor Directory'!$B$5:$I$54,6,FALSE)="Y",VLOOKUP(C26,'Vendor Directory'!$B$5:$I$54,7,FALSE),VLOOKUP(C26,'Vendor Directory'!$B$5:$I$54,5,FALSE))),""))</f>
        <v/>
      </c>
      <c r="H26" s="29">
        <f>IF(OR(C26="",F26="",G26=""),"",F26*G26)</f>
        <v/>
      </c>
      <c r="I26" s="24" t="n"/>
      <c r="J26" s="19" t="n"/>
    </row>
    <row r="27">
      <c r="A27" s="23">
        <f>IF(B27="","",ROW()-4)</f>
        <v/>
      </c>
      <c r="B27" s="28" t="n"/>
      <c r="C27" s="19" t="n"/>
      <c r="D27" s="23">
        <f>IF(C27="","",IFERROR(VLOOKUP(C27,'Vendor Directory'!$B$5:$I$54,2,FALSE),""))</f>
        <v/>
      </c>
      <c r="E27" s="23">
        <f>IF(C27="","",IFERROR(VLOOKUP(C27,'Vendor Directory'!$B$5:$I$54,3,FALSE),""))</f>
        <v/>
      </c>
      <c r="F27" s="27" t="n"/>
      <c r="G27" s="26">
        <f>IF(C27="","",IFERROR(IF(D27="",0.2,IF(VLOOKUP(C27,'Vendor Directory'!$B$5:$I$54,6,FALSE)="Y",VLOOKUP(C27,'Vendor Directory'!$B$5:$I$54,7,FALSE),VLOOKUP(C27,'Vendor Directory'!$B$5:$I$54,5,FALSE))),""))</f>
        <v/>
      </c>
      <c r="H27" s="29">
        <f>IF(OR(C27="",F27="",G27=""),"",F27*G27)</f>
        <v/>
      </c>
      <c r="I27" s="24" t="n"/>
      <c r="J27" s="19" t="n"/>
    </row>
    <row r="28">
      <c r="A28" s="23">
        <f>IF(B28="","",ROW()-4)</f>
        <v/>
      </c>
      <c r="B28" s="28" t="n"/>
      <c r="C28" s="19" t="n"/>
      <c r="D28" s="23">
        <f>IF(C28="","",IFERROR(VLOOKUP(C28,'Vendor Directory'!$B$5:$I$54,2,FALSE),""))</f>
        <v/>
      </c>
      <c r="E28" s="23">
        <f>IF(C28="","",IFERROR(VLOOKUP(C28,'Vendor Directory'!$B$5:$I$54,3,FALSE),""))</f>
        <v/>
      </c>
      <c r="F28" s="27" t="n"/>
      <c r="G28" s="26">
        <f>IF(C28="","",IFERROR(IF(D28="",0.2,IF(VLOOKUP(C28,'Vendor Directory'!$B$5:$I$54,6,FALSE)="Y",VLOOKUP(C28,'Vendor Directory'!$B$5:$I$54,7,FALSE),VLOOKUP(C28,'Vendor Directory'!$B$5:$I$54,5,FALSE))),""))</f>
        <v/>
      </c>
      <c r="H28" s="29">
        <f>IF(OR(C28="",F28="",G28=""),"",F28*G28)</f>
        <v/>
      </c>
      <c r="I28" s="24" t="n"/>
      <c r="J28" s="19" t="n"/>
    </row>
    <row r="29">
      <c r="A29" s="23">
        <f>IF(B29="","",ROW()-4)</f>
        <v/>
      </c>
      <c r="B29" s="28" t="n"/>
      <c r="C29" s="19" t="n"/>
      <c r="D29" s="23">
        <f>IF(C29="","",IFERROR(VLOOKUP(C29,'Vendor Directory'!$B$5:$I$54,2,FALSE),""))</f>
        <v/>
      </c>
      <c r="E29" s="23">
        <f>IF(C29="","",IFERROR(VLOOKUP(C29,'Vendor Directory'!$B$5:$I$54,3,FALSE),""))</f>
        <v/>
      </c>
      <c r="F29" s="27" t="n"/>
      <c r="G29" s="26">
        <f>IF(C29="","",IFERROR(IF(D29="",0.2,IF(VLOOKUP(C29,'Vendor Directory'!$B$5:$I$54,6,FALSE)="Y",VLOOKUP(C29,'Vendor Directory'!$B$5:$I$54,7,FALSE),VLOOKUP(C29,'Vendor Directory'!$B$5:$I$54,5,FALSE))),""))</f>
        <v/>
      </c>
      <c r="H29" s="29">
        <f>IF(OR(C29="",F29="",G29=""),"",F29*G29)</f>
        <v/>
      </c>
      <c r="I29" s="24" t="n"/>
      <c r="J29" s="19" t="n"/>
    </row>
    <row r="30">
      <c r="A30" s="23">
        <f>IF(B30="","",ROW()-4)</f>
        <v/>
      </c>
      <c r="B30" s="28" t="n"/>
      <c r="C30" s="19" t="n"/>
      <c r="D30" s="23">
        <f>IF(C30="","",IFERROR(VLOOKUP(C30,'Vendor Directory'!$B$5:$I$54,2,FALSE),""))</f>
        <v/>
      </c>
      <c r="E30" s="23">
        <f>IF(C30="","",IFERROR(VLOOKUP(C30,'Vendor Directory'!$B$5:$I$54,3,FALSE),""))</f>
        <v/>
      </c>
      <c r="F30" s="27" t="n"/>
      <c r="G30" s="26">
        <f>IF(C30="","",IFERROR(IF(D30="",0.2,IF(VLOOKUP(C30,'Vendor Directory'!$B$5:$I$54,6,FALSE)="Y",VLOOKUP(C30,'Vendor Directory'!$B$5:$I$54,7,FALSE),VLOOKUP(C30,'Vendor Directory'!$B$5:$I$54,5,FALSE))),""))</f>
        <v/>
      </c>
      <c r="H30" s="29">
        <f>IF(OR(C30="",F30="",G30=""),"",F30*G30)</f>
        <v/>
      </c>
      <c r="I30" s="24" t="n"/>
      <c r="J30" s="19" t="n"/>
    </row>
    <row r="31">
      <c r="A31" s="23">
        <f>IF(B31="","",ROW()-4)</f>
        <v/>
      </c>
      <c r="B31" s="28" t="n"/>
      <c r="C31" s="19" t="n"/>
      <c r="D31" s="23">
        <f>IF(C31="","",IFERROR(VLOOKUP(C31,'Vendor Directory'!$B$5:$I$54,2,FALSE),""))</f>
        <v/>
      </c>
      <c r="E31" s="23">
        <f>IF(C31="","",IFERROR(VLOOKUP(C31,'Vendor Directory'!$B$5:$I$54,3,FALSE),""))</f>
        <v/>
      </c>
      <c r="F31" s="27" t="n"/>
      <c r="G31" s="26">
        <f>IF(C31="","",IFERROR(IF(D31="",0.2,IF(VLOOKUP(C31,'Vendor Directory'!$B$5:$I$54,6,FALSE)="Y",VLOOKUP(C31,'Vendor Directory'!$B$5:$I$54,7,FALSE),VLOOKUP(C31,'Vendor Directory'!$B$5:$I$54,5,FALSE))),""))</f>
        <v/>
      </c>
      <c r="H31" s="29">
        <f>IF(OR(C31="",F31="",G31=""),"",F31*G31)</f>
        <v/>
      </c>
      <c r="I31" s="24" t="n"/>
      <c r="J31" s="19" t="n"/>
    </row>
    <row r="32">
      <c r="A32" s="23">
        <f>IF(B32="","",ROW()-4)</f>
        <v/>
      </c>
      <c r="B32" s="28" t="n"/>
      <c r="C32" s="19" t="n"/>
      <c r="D32" s="23">
        <f>IF(C32="","",IFERROR(VLOOKUP(C32,'Vendor Directory'!$B$5:$I$54,2,FALSE),""))</f>
        <v/>
      </c>
      <c r="E32" s="23">
        <f>IF(C32="","",IFERROR(VLOOKUP(C32,'Vendor Directory'!$B$5:$I$54,3,FALSE),""))</f>
        <v/>
      </c>
      <c r="F32" s="27" t="n"/>
      <c r="G32" s="26">
        <f>IF(C32="","",IFERROR(IF(D32="",0.2,IF(VLOOKUP(C32,'Vendor Directory'!$B$5:$I$54,6,FALSE)="Y",VLOOKUP(C32,'Vendor Directory'!$B$5:$I$54,7,FALSE),VLOOKUP(C32,'Vendor Directory'!$B$5:$I$54,5,FALSE))),""))</f>
        <v/>
      </c>
      <c r="H32" s="29">
        <f>IF(OR(C32="",F32="",G32=""),"",F32*G32)</f>
        <v/>
      </c>
      <c r="I32" s="24" t="n"/>
      <c r="J32" s="19" t="n"/>
    </row>
    <row r="33">
      <c r="A33" s="23">
        <f>IF(B33="","",ROW()-4)</f>
        <v/>
      </c>
      <c r="B33" s="28" t="n"/>
      <c r="C33" s="19" t="n"/>
      <c r="D33" s="23">
        <f>IF(C33="","",IFERROR(VLOOKUP(C33,'Vendor Directory'!$B$5:$I$54,2,FALSE),""))</f>
        <v/>
      </c>
      <c r="E33" s="23">
        <f>IF(C33="","",IFERROR(VLOOKUP(C33,'Vendor Directory'!$B$5:$I$54,3,FALSE),""))</f>
        <v/>
      </c>
      <c r="F33" s="27" t="n"/>
      <c r="G33" s="26">
        <f>IF(C33="","",IFERROR(IF(D33="",0.2,IF(VLOOKUP(C33,'Vendor Directory'!$B$5:$I$54,6,FALSE)="Y",VLOOKUP(C33,'Vendor Directory'!$B$5:$I$54,7,FALSE),VLOOKUP(C33,'Vendor Directory'!$B$5:$I$54,5,FALSE))),""))</f>
        <v/>
      </c>
      <c r="H33" s="29">
        <f>IF(OR(C33="",F33="",G33=""),"",F33*G33)</f>
        <v/>
      </c>
      <c r="I33" s="24" t="n"/>
      <c r="J33" s="19" t="n"/>
    </row>
    <row r="34">
      <c r="A34" s="23">
        <f>IF(B34="","",ROW()-4)</f>
        <v/>
      </c>
      <c r="B34" s="28" t="n"/>
      <c r="C34" s="19" t="n"/>
      <c r="D34" s="23">
        <f>IF(C34="","",IFERROR(VLOOKUP(C34,'Vendor Directory'!$B$5:$I$54,2,FALSE),""))</f>
        <v/>
      </c>
      <c r="E34" s="23">
        <f>IF(C34="","",IFERROR(VLOOKUP(C34,'Vendor Directory'!$B$5:$I$54,3,FALSE),""))</f>
        <v/>
      </c>
      <c r="F34" s="27" t="n"/>
      <c r="G34" s="26">
        <f>IF(C34="","",IFERROR(IF(D34="",0.2,IF(VLOOKUP(C34,'Vendor Directory'!$B$5:$I$54,6,FALSE)="Y",VLOOKUP(C34,'Vendor Directory'!$B$5:$I$54,7,FALSE),VLOOKUP(C34,'Vendor Directory'!$B$5:$I$54,5,FALSE))),""))</f>
        <v/>
      </c>
      <c r="H34" s="29">
        <f>IF(OR(C34="",F34="",G34=""),"",F34*G34)</f>
        <v/>
      </c>
      <c r="I34" s="24" t="n"/>
      <c r="J34" s="19" t="n"/>
    </row>
    <row r="35">
      <c r="A35" s="23">
        <f>IF(B35="","",ROW()-4)</f>
        <v/>
      </c>
      <c r="B35" s="28" t="n"/>
      <c r="C35" s="19" t="n"/>
      <c r="D35" s="23">
        <f>IF(C35="","",IFERROR(VLOOKUP(C35,'Vendor Directory'!$B$5:$I$54,2,FALSE),""))</f>
        <v/>
      </c>
      <c r="E35" s="23">
        <f>IF(C35="","",IFERROR(VLOOKUP(C35,'Vendor Directory'!$B$5:$I$54,3,FALSE),""))</f>
        <v/>
      </c>
      <c r="F35" s="27" t="n"/>
      <c r="G35" s="26">
        <f>IF(C35="","",IFERROR(IF(D35="",0.2,IF(VLOOKUP(C35,'Vendor Directory'!$B$5:$I$54,6,FALSE)="Y",VLOOKUP(C35,'Vendor Directory'!$B$5:$I$54,7,FALSE),VLOOKUP(C35,'Vendor Directory'!$B$5:$I$54,5,FALSE))),""))</f>
        <v/>
      </c>
      <c r="H35" s="29">
        <f>IF(OR(C35="",F35="",G35=""),"",F35*G35)</f>
        <v/>
      </c>
      <c r="I35" s="24" t="n"/>
      <c r="J35" s="19" t="n"/>
    </row>
    <row r="36">
      <c r="A36" s="23">
        <f>IF(B36="","",ROW()-4)</f>
        <v/>
      </c>
      <c r="B36" s="28" t="n"/>
      <c r="C36" s="19" t="n"/>
      <c r="D36" s="23">
        <f>IF(C36="","",IFERROR(VLOOKUP(C36,'Vendor Directory'!$B$5:$I$54,2,FALSE),""))</f>
        <v/>
      </c>
      <c r="E36" s="23">
        <f>IF(C36="","",IFERROR(VLOOKUP(C36,'Vendor Directory'!$B$5:$I$54,3,FALSE),""))</f>
        <v/>
      </c>
      <c r="F36" s="27" t="n"/>
      <c r="G36" s="26">
        <f>IF(C36="","",IFERROR(IF(D36="",0.2,IF(VLOOKUP(C36,'Vendor Directory'!$B$5:$I$54,6,FALSE)="Y",VLOOKUP(C36,'Vendor Directory'!$B$5:$I$54,7,FALSE),VLOOKUP(C36,'Vendor Directory'!$B$5:$I$54,5,FALSE))),""))</f>
        <v/>
      </c>
      <c r="H36" s="29">
        <f>IF(OR(C36="",F36="",G36=""),"",F36*G36)</f>
        <v/>
      </c>
      <c r="I36" s="24" t="n"/>
      <c r="J36" s="19" t="n"/>
    </row>
    <row r="37">
      <c r="A37" s="23">
        <f>IF(B37="","",ROW()-4)</f>
        <v/>
      </c>
      <c r="B37" s="28" t="n"/>
      <c r="C37" s="19" t="n"/>
      <c r="D37" s="23">
        <f>IF(C37="","",IFERROR(VLOOKUP(C37,'Vendor Directory'!$B$5:$I$54,2,FALSE),""))</f>
        <v/>
      </c>
      <c r="E37" s="23">
        <f>IF(C37="","",IFERROR(VLOOKUP(C37,'Vendor Directory'!$B$5:$I$54,3,FALSE),""))</f>
        <v/>
      </c>
      <c r="F37" s="27" t="n"/>
      <c r="G37" s="26">
        <f>IF(C37="","",IFERROR(IF(D37="",0.2,IF(VLOOKUP(C37,'Vendor Directory'!$B$5:$I$54,6,FALSE)="Y",VLOOKUP(C37,'Vendor Directory'!$B$5:$I$54,7,FALSE),VLOOKUP(C37,'Vendor Directory'!$B$5:$I$54,5,FALSE))),""))</f>
        <v/>
      </c>
      <c r="H37" s="29">
        <f>IF(OR(C37="",F37="",G37=""),"",F37*G37)</f>
        <v/>
      </c>
      <c r="I37" s="24" t="n"/>
      <c r="J37" s="19" t="n"/>
    </row>
    <row r="38">
      <c r="A38" s="23">
        <f>IF(B38="","",ROW()-4)</f>
        <v/>
      </c>
      <c r="B38" s="28" t="n"/>
      <c r="C38" s="19" t="n"/>
      <c r="D38" s="23">
        <f>IF(C38="","",IFERROR(VLOOKUP(C38,'Vendor Directory'!$B$5:$I$54,2,FALSE),""))</f>
        <v/>
      </c>
      <c r="E38" s="23">
        <f>IF(C38="","",IFERROR(VLOOKUP(C38,'Vendor Directory'!$B$5:$I$54,3,FALSE),""))</f>
        <v/>
      </c>
      <c r="F38" s="27" t="n"/>
      <c r="G38" s="26">
        <f>IF(C38="","",IFERROR(IF(D38="",0.2,IF(VLOOKUP(C38,'Vendor Directory'!$B$5:$I$54,6,FALSE)="Y",VLOOKUP(C38,'Vendor Directory'!$B$5:$I$54,7,FALSE),VLOOKUP(C38,'Vendor Directory'!$B$5:$I$54,5,FALSE))),""))</f>
        <v/>
      </c>
      <c r="H38" s="29">
        <f>IF(OR(C38="",F38="",G38=""),"",F38*G38)</f>
        <v/>
      </c>
      <c r="I38" s="24" t="n"/>
      <c r="J38" s="19" t="n"/>
    </row>
    <row r="39">
      <c r="A39" s="23">
        <f>IF(B39="","",ROW()-4)</f>
        <v/>
      </c>
      <c r="B39" s="28" t="n"/>
      <c r="C39" s="19" t="n"/>
      <c r="D39" s="23">
        <f>IF(C39="","",IFERROR(VLOOKUP(C39,'Vendor Directory'!$B$5:$I$54,2,FALSE),""))</f>
        <v/>
      </c>
      <c r="E39" s="23">
        <f>IF(C39="","",IFERROR(VLOOKUP(C39,'Vendor Directory'!$B$5:$I$54,3,FALSE),""))</f>
        <v/>
      </c>
      <c r="F39" s="27" t="n"/>
      <c r="G39" s="26">
        <f>IF(C39="","",IFERROR(IF(D39="",0.2,IF(VLOOKUP(C39,'Vendor Directory'!$B$5:$I$54,6,FALSE)="Y",VLOOKUP(C39,'Vendor Directory'!$B$5:$I$54,7,FALSE),VLOOKUP(C39,'Vendor Directory'!$B$5:$I$54,5,FALSE))),""))</f>
        <v/>
      </c>
      <c r="H39" s="29">
        <f>IF(OR(C39="",F39="",G39=""),"",F39*G39)</f>
        <v/>
      </c>
      <c r="I39" s="24" t="n"/>
      <c r="J39" s="19" t="n"/>
    </row>
    <row r="40">
      <c r="A40" s="23">
        <f>IF(B40="","",ROW()-4)</f>
        <v/>
      </c>
      <c r="B40" s="28" t="n"/>
      <c r="C40" s="19" t="n"/>
      <c r="D40" s="23">
        <f>IF(C40="","",IFERROR(VLOOKUP(C40,'Vendor Directory'!$B$5:$I$54,2,FALSE),""))</f>
        <v/>
      </c>
      <c r="E40" s="23">
        <f>IF(C40="","",IFERROR(VLOOKUP(C40,'Vendor Directory'!$B$5:$I$54,3,FALSE),""))</f>
        <v/>
      </c>
      <c r="F40" s="27" t="n"/>
      <c r="G40" s="26">
        <f>IF(C40="","",IFERROR(IF(D40="",0.2,IF(VLOOKUP(C40,'Vendor Directory'!$B$5:$I$54,6,FALSE)="Y",VLOOKUP(C40,'Vendor Directory'!$B$5:$I$54,7,FALSE),VLOOKUP(C40,'Vendor Directory'!$B$5:$I$54,5,FALSE))),""))</f>
        <v/>
      </c>
      <c r="H40" s="29">
        <f>IF(OR(C40="",F40="",G40=""),"",F40*G40)</f>
        <v/>
      </c>
      <c r="I40" s="24" t="n"/>
      <c r="J40" s="19" t="n"/>
    </row>
    <row r="41">
      <c r="A41" s="23">
        <f>IF(B41="","",ROW()-4)</f>
        <v/>
      </c>
      <c r="B41" s="28" t="n"/>
      <c r="C41" s="19" t="n"/>
      <c r="D41" s="23">
        <f>IF(C41="","",IFERROR(VLOOKUP(C41,'Vendor Directory'!$B$5:$I$54,2,FALSE),""))</f>
        <v/>
      </c>
      <c r="E41" s="23">
        <f>IF(C41="","",IFERROR(VLOOKUP(C41,'Vendor Directory'!$B$5:$I$54,3,FALSE),""))</f>
        <v/>
      </c>
      <c r="F41" s="27" t="n"/>
      <c r="G41" s="26">
        <f>IF(C41="","",IFERROR(IF(D41="",0.2,IF(VLOOKUP(C41,'Vendor Directory'!$B$5:$I$54,6,FALSE)="Y",VLOOKUP(C41,'Vendor Directory'!$B$5:$I$54,7,FALSE),VLOOKUP(C41,'Vendor Directory'!$B$5:$I$54,5,FALSE))),""))</f>
        <v/>
      </c>
      <c r="H41" s="29">
        <f>IF(OR(C41="",F41="",G41=""),"",F41*G41)</f>
        <v/>
      </c>
      <c r="I41" s="24" t="n"/>
      <c r="J41" s="19" t="n"/>
    </row>
    <row r="42">
      <c r="A42" s="23">
        <f>IF(B42="","",ROW()-4)</f>
        <v/>
      </c>
      <c r="B42" s="28" t="n"/>
      <c r="C42" s="19" t="n"/>
      <c r="D42" s="23">
        <f>IF(C42="","",IFERROR(VLOOKUP(C42,'Vendor Directory'!$B$5:$I$54,2,FALSE),""))</f>
        <v/>
      </c>
      <c r="E42" s="23">
        <f>IF(C42="","",IFERROR(VLOOKUP(C42,'Vendor Directory'!$B$5:$I$54,3,FALSE),""))</f>
        <v/>
      </c>
      <c r="F42" s="27" t="n"/>
      <c r="G42" s="26">
        <f>IF(C42="","",IFERROR(IF(D42="",0.2,IF(VLOOKUP(C42,'Vendor Directory'!$B$5:$I$54,6,FALSE)="Y",VLOOKUP(C42,'Vendor Directory'!$B$5:$I$54,7,FALSE),VLOOKUP(C42,'Vendor Directory'!$B$5:$I$54,5,FALSE))),""))</f>
        <v/>
      </c>
      <c r="H42" s="29">
        <f>IF(OR(C42="",F42="",G42=""),"",F42*G42)</f>
        <v/>
      </c>
      <c r="I42" s="24" t="n"/>
      <c r="J42" s="19" t="n"/>
    </row>
    <row r="43">
      <c r="A43" s="23">
        <f>IF(B43="","",ROW()-4)</f>
        <v/>
      </c>
      <c r="B43" s="28" t="n"/>
      <c r="C43" s="19" t="n"/>
      <c r="D43" s="23">
        <f>IF(C43="","",IFERROR(VLOOKUP(C43,'Vendor Directory'!$B$5:$I$54,2,FALSE),""))</f>
        <v/>
      </c>
      <c r="E43" s="23">
        <f>IF(C43="","",IFERROR(VLOOKUP(C43,'Vendor Directory'!$B$5:$I$54,3,FALSE),""))</f>
        <v/>
      </c>
      <c r="F43" s="27" t="n"/>
      <c r="G43" s="26">
        <f>IF(C43="","",IFERROR(IF(D43="",0.2,IF(VLOOKUP(C43,'Vendor Directory'!$B$5:$I$54,6,FALSE)="Y",VLOOKUP(C43,'Vendor Directory'!$B$5:$I$54,7,FALSE),VLOOKUP(C43,'Vendor Directory'!$B$5:$I$54,5,FALSE))),""))</f>
        <v/>
      </c>
      <c r="H43" s="29">
        <f>IF(OR(C43="",F43="",G43=""),"",F43*G43)</f>
        <v/>
      </c>
      <c r="I43" s="24" t="n"/>
      <c r="J43" s="19" t="n"/>
    </row>
    <row r="44">
      <c r="A44" s="23">
        <f>IF(B44="","",ROW()-4)</f>
        <v/>
      </c>
      <c r="B44" s="28" t="n"/>
      <c r="C44" s="19" t="n"/>
      <c r="D44" s="23">
        <f>IF(C44="","",IFERROR(VLOOKUP(C44,'Vendor Directory'!$B$5:$I$54,2,FALSE),""))</f>
        <v/>
      </c>
      <c r="E44" s="23">
        <f>IF(C44="","",IFERROR(VLOOKUP(C44,'Vendor Directory'!$B$5:$I$54,3,FALSE),""))</f>
        <v/>
      </c>
      <c r="F44" s="27" t="n"/>
      <c r="G44" s="26">
        <f>IF(C44="","",IFERROR(IF(D44="",0.2,IF(VLOOKUP(C44,'Vendor Directory'!$B$5:$I$54,6,FALSE)="Y",VLOOKUP(C44,'Vendor Directory'!$B$5:$I$54,7,FALSE),VLOOKUP(C44,'Vendor Directory'!$B$5:$I$54,5,FALSE))),""))</f>
        <v/>
      </c>
      <c r="H44" s="29">
        <f>IF(OR(C44="",F44="",G44=""),"",F44*G44)</f>
        <v/>
      </c>
      <c r="I44" s="24" t="n"/>
      <c r="J44" s="19" t="n"/>
    </row>
    <row r="45">
      <c r="A45" s="23">
        <f>IF(B45="","",ROW()-4)</f>
        <v/>
      </c>
      <c r="B45" s="28" t="n"/>
      <c r="C45" s="19" t="n"/>
      <c r="D45" s="23">
        <f>IF(C45="","",IFERROR(VLOOKUP(C45,'Vendor Directory'!$B$5:$I$54,2,FALSE),""))</f>
        <v/>
      </c>
      <c r="E45" s="23">
        <f>IF(C45="","",IFERROR(VLOOKUP(C45,'Vendor Directory'!$B$5:$I$54,3,FALSE),""))</f>
        <v/>
      </c>
      <c r="F45" s="27" t="n"/>
      <c r="G45" s="26">
        <f>IF(C45="","",IFERROR(IF(D45="",0.2,IF(VLOOKUP(C45,'Vendor Directory'!$B$5:$I$54,6,FALSE)="Y",VLOOKUP(C45,'Vendor Directory'!$B$5:$I$54,7,FALSE),VLOOKUP(C45,'Vendor Directory'!$B$5:$I$54,5,FALSE))),""))</f>
        <v/>
      </c>
      <c r="H45" s="29">
        <f>IF(OR(C45="",F45="",G45=""),"",F45*G45)</f>
        <v/>
      </c>
      <c r="I45" s="24" t="n"/>
      <c r="J45" s="19" t="n"/>
    </row>
    <row r="46">
      <c r="A46" s="23">
        <f>IF(B46="","",ROW()-4)</f>
        <v/>
      </c>
      <c r="B46" s="28" t="n"/>
      <c r="C46" s="19" t="n"/>
      <c r="D46" s="23">
        <f>IF(C46="","",IFERROR(VLOOKUP(C46,'Vendor Directory'!$B$5:$I$54,2,FALSE),""))</f>
        <v/>
      </c>
      <c r="E46" s="23">
        <f>IF(C46="","",IFERROR(VLOOKUP(C46,'Vendor Directory'!$B$5:$I$54,3,FALSE),""))</f>
        <v/>
      </c>
      <c r="F46" s="27" t="n"/>
      <c r="G46" s="26">
        <f>IF(C46="","",IFERROR(IF(D46="",0.2,IF(VLOOKUP(C46,'Vendor Directory'!$B$5:$I$54,6,FALSE)="Y",VLOOKUP(C46,'Vendor Directory'!$B$5:$I$54,7,FALSE),VLOOKUP(C46,'Vendor Directory'!$B$5:$I$54,5,FALSE))),""))</f>
        <v/>
      </c>
      <c r="H46" s="29">
        <f>IF(OR(C46="",F46="",G46=""),"",F46*G46)</f>
        <v/>
      </c>
      <c r="I46" s="24" t="n"/>
      <c r="J46" s="19" t="n"/>
    </row>
    <row r="47">
      <c r="A47" s="23">
        <f>IF(B47="","",ROW()-4)</f>
        <v/>
      </c>
      <c r="B47" s="28" t="n"/>
      <c r="C47" s="19" t="n"/>
      <c r="D47" s="23">
        <f>IF(C47="","",IFERROR(VLOOKUP(C47,'Vendor Directory'!$B$5:$I$54,2,FALSE),""))</f>
        <v/>
      </c>
      <c r="E47" s="23">
        <f>IF(C47="","",IFERROR(VLOOKUP(C47,'Vendor Directory'!$B$5:$I$54,3,FALSE),""))</f>
        <v/>
      </c>
      <c r="F47" s="27" t="n"/>
      <c r="G47" s="26">
        <f>IF(C47="","",IFERROR(IF(D47="",0.2,IF(VLOOKUP(C47,'Vendor Directory'!$B$5:$I$54,6,FALSE)="Y",VLOOKUP(C47,'Vendor Directory'!$B$5:$I$54,7,FALSE),VLOOKUP(C47,'Vendor Directory'!$B$5:$I$54,5,FALSE))),""))</f>
        <v/>
      </c>
      <c r="H47" s="29">
        <f>IF(OR(C47="",F47="",G47=""),"",F47*G47)</f>
        <v/>
      </c>
      <c r="I47" s="24" t="n"/>
      <c r="J47" s="19" t="n"/>
    </row>
    <row r="48">
      <c r="A48" s="23">
        <f>IF(B48="","",ROW()-4)</f>
        <v/>
      </c>
      <c r="B48" s="28" t="n"/>
      <c r="C48" s="19" t="n"/>
      <c r="D48" s="23">
        <f>IF(C48="","",IFERROR(VLOOKUP(C48,'Vendor Directory'!$B$5:$I$54,2,FALSE),""))</f>
        <v/>
      </c>
      <c r="E48" s="23">
        <f>IF(C48="","",IFERROR(VLOOKUP(C48,'Vendor Directory'!$B$5:$I$54,3,FALSE),""))</f>
        <v/>
      </c>
      <c r="F48" s="27" t="n"/>
      <c r="G48" s="26">
        <f>IF(C48="","",IFERROR(IF(D48="",0.2,IF(VLOOKUP(C48,'Vendor Directory'!$B$5:$I$54,6,FALSE)="Y",VLOOKUP(C48,'Vendor Directory'!$B$5:$I$54,7,FALSE),VLOOKUP(C48,'Vendor Directory'!$B$5:$I$54,5,FALSE))),""))</f>
        <v/>
      </c>
      <c r="H48" s="29">
        <f>IF(OR(C48="",F48="",G48=""),"",F48*G48)</f>
        <v/>
      </c>
      <c r="I48" s="24" t="n"/>
      <c r="J48" s="19" t="n"/>
    </row>
    <row r="49">
      <c r="A49" s="23">
        <f>IF(B49="","",ROW()-4)</f>
        <v/>
      </c>
      <c r="B49" s="28" t="n"/>
      <c r="C49" s="19" t="n"/>
      <c r="D49" s="23">
        <f>IF(C49="","",IFERROR(VLOOKUP(C49,'Vendor Directory'!$B$5:$I$54,2,FALSE),""))</f>
        <v/>
      </c>
      <c r="E49" s="23">
        <f>IF(C49="","",IFERROR(VLOOKUP(C49,'Vendor Directory'!$B$5:$I$54,3,FALSE),""))</f>
        <v/>
      </c>
      <c r="F49" s="27" t="n"/>
      <c r="G49" s="26">
        <f>IF(C49="","",IFERROR(IF(D49="",0.2,IF(VLOOKUP(C49,'Vendor Directory'!$B$5:$I$54,6,FALSE)="Y",VLOOKUP(C49,'Vendor Directory'!$B$5:$I$54,7,FALSE),VLOOKUP(C49,'Vendor Directory'!$B$5:$I$54,5,FALSE))),""))</f>
        <v/>
      </c>
      <c r="H49" s="29">
        <f>IF(OR(C49="",F49="",G49=""),"",F49*G49)</f>
        <v/>
      </c>
      <c r="I49" s="24" t="n"/>
      <c r="J49" s="19" t="n"/>
    </row>
    <row r="50">
      <c r="A50" s="23">
        <f>IF(B50="","",ROW()-4)</f>
        <v/>
      </c>
      <c r="B50" s="28" t="n"/>
      <c r="C50" s="19" t="n"/>
      <c r="D50" s="23">
        <f>IF(C50="","",IFERROR(VLOOKUP(C50,'Vendor Directory'!$B$5:$I$54,2,FALSE),""))</f>
        <v/>
      </c>
      <c r="E50" s="23">
        <f>IF(C50="","",IFERROR(VLOOKUP(C50,'Vendor Directory'!$B$5:$I$54,3,FALSE),""))</f>
        <v/>
      </c>
      <c r="F50" s="27" t="n"/>
      <c r="G50" s="26">
        <f>IF(C50="","",IFERROR(IF(D50="",0.2,IF(VLOOKUP(C50,'Vendor Directory'!$B$5:$I$54,6,FALSE)="Y",VLOOKUP(C50,'Vendor Directory'!$B$5:$I$54,7,FALSE),VLOOKUP(C50,'Vendor Directory'!$B$5:$I$54,5,FALSE))),""))</f>
        <v/>
      </c>
      <c r="H50" s="29">
        <f>IF(OR(C50="",F50="",G50=""),"",F50*G50)</f>
        <v/>
      </c>
      <c r="I50" s="24" t="n"/>
      <c r="J50" s="19" t="n"/>
    </row>
    <row r="51">
      <c r="A51" s="23">
        <f>IF(B51="","",ROW()-4)</f>
        <v/>
      </c>
      <c r="B51" s="28" t="n"/>
      <c r="C51" s="19" t="n"/>
      <c r="D51" s="23">
        <f>IF(C51="","",IFERROR(VLOOKUP(C51,'Vendor Directory'!$B$5:$I$54,2,FALSE),""))</f>
        <v/>
      </c>
      <c r="E51" s="23">
        <f>IF(C51="","",IFERROR(VLOOKUP(C51,'Vendor Directory'!$B$5:$I$54,3,FALSE),""))</f>
        <v/>
      </c>
      <c r="F51" s="27" t="n"/>
      <c r="G51" s="26">
        <f>IF(C51="","",IFERROR(IF(D51="",0.2,IF(VLOOKUP(C51,'Vendor Directory'!$B$5:$I$54,6,FALSE)="Y",VLOOKUP(C51,'Vendor Directory'!$B$5:$I$54,7,FALSE),VLOOKUP(C51,'Vendor Directory'!$B$5:$I$54,5,FALSE))),""))</f>
        <v/>
      </c>
      <c r="H51" s="29">
        <f>IF(OR(C51="",F51="",G51=""),"",F51*G51)</f>
        <v/>
      </c>
      <c r="I51" s="24" t="n"/>
      <c r="J51" s="19" t="n"/>
    </row>
    <row r="52">
      <c r="A52" s="23">
        <f>IF(B52="","",ROW()-4)</f>
        <v/>
      </c>
      <c r="B52" s="28" t="n"/>
      <c r="C52" s="19" t="n"/>
      <c r="D52" s="23">
        <f>IF(C52="","",IFERROR(VLOOKUP(C52,'Vendor Directory'!$B$5:$I$54,2,FALSE),""))</f>
        <v/>
      </c>
      <c r="E52" s="23">
        <f>IF(C52="","",IFERROR(VLOOKUP(C52,'Vendor Directory'!$B$5:$I$54,3,FALSE),""))</f>
        <v/>
      </c>
      <c r="F52" s="27" t="n"/>
      <c r="G52" s="26">
        <f>IF(C52="","",IFERROR(IF(D52="",0.2,IF(VLOOKUP(C52,'Vendor Directory'!$B$5:$I$54,6,FALSE)="Y",VLOOKUP(C52,'Vendor Directory'!$B$5:$I$54,7,FALSE),VLOOKUP(C52,'Vendor Directory'!$B$5:$I$54,5,FALSE))),""))</f>
        <v/>
      </c>
      <c r="H52" s="29">
        <f>IF(OR(C52="",F52="",G52=""),"",F52*G52)</f>
        <v/>
      </c>
      <c r="I52" s="24" t="n"/>
      <c r="J52" s="19" t="n"/>
    </row>
    <row r="53">
      <c r="A53" s="23">
        <f>IF(B53="","",ROW()-4)</f>
        <v/>
      </c>
      <c r="B53" s="28" t="n"/>
      <c r="C53" s="19" t="n"/>
      <c r="D53" s="23">
        <f>IF(C53="","",IFERROR(VLOOKUP(C53,'Vendor Directory'!$B$5:$I$54,2,FALSE),""))</f>
        <v/>
      </c>
      <c r="E53" s="23">
        <f>IF(C53="","",IFERROR(VLOOKUP(C53,'Vendor Directory'!$B$5:$I$54,3,FALSE),""))</f>
        <v/>
      </c>
      <c r="F53" s="27" t="n"/>
      <c r="G53" s="26">
        <f>IF(C53="","",IFERROR(IF(D53="",0.2,IF(VLOOKUP(C53,'Vendor Directory'!$B$5:$I$54,6,FALSE)="Y",VLOOKUP(C53,'Vendor Directory'!$B$5:$I$54,7,FALSE),VLOOKUP(C53,'Vendor Directory'!$B$5:$I$54,5,FALSE))),""))</f>
        <v/>
      </c>
      <c r="H53" s="29">
        <f>IF(OR(C53="",F53="",G53=""),"",F53*G53)</f>
        <v/>
      </c>
      <c r="I53" s="24" t="n"/>
      <c r="J53" s="19" t="n"/>
    </row>
    <row r="54">
      <c r="A54" s="23">
        <f>IF(B54="","",ROW()-4)</f>
        <v/>
      </c>
      <c r="B54" s="28" t="n"/>
      <c r="C54" s="19" t="n"/>
      <c r="D54" s="23">
        <f>IF(C54="","",IFERROR(VLOOKUP(C54,'Vendor Directory'!$B$5:$I$54,2,FALSE),""))</f>
        <v/>
      </c>
      <c r="E54" s="23">
        <f>IF(C54="","",IFERROR(VLOOKUP(C54,'Vendor Directory'!$B$5:$I$54,3,FALSE),""))</f>
        <v/>
      </c>
      <c r="F54" s="27" t="n"/>
      <c r="G54" s="26">
        <f>IF(C54="","",IFERROR(IF(D54="",0.2,IF(VLOOKUP(C54,'Vendor Directory'!$B$5:$I$54,6,FALSE)="Y",VLOOKUP(C54,'Vendor Directory'!$B$5:$I$54,7,FALSE),VLOOKUP(C54,'Vendor Directory'!$B$5:$I$54,5,FALSE))),""))</f>
        <v/>
      </c>
      <c r="H54" s="29">
        <f>IF(OR(C54="",F54="",G54=""),"",F54*G54)</f>
        <v/>
      </c>
      <c r="I54" s="24" t="n"/>
      <c r="J54" s="19" t="n"/>
    </row>
    <row r="55">
      <c r="A55" s="23">
        <f>IF(B55="","",ROW()-4)</f>
        <v/>
      </c>
      <c r="B55" s="28" t="n"/>
      <c r="C55" s="19" t="n"/>
      <c r="D55" s="23">
        <f>IF(C55="","",IFERROR(VLOOKUP(C55,'Vendor Directory'!$B$5:$I$54,2,FALSE),""))</f>
        <v/>
      </c>
      <c r="E55" s="23">
        <f>IF(C55="","",IFERROR(VLOOKUP(C55,'Vendor Directory'!$B$5:$I$54,3,FALSE),""))</f>
        <v/>
      </c>
      <c r="F55" s="27" t="n"/>
      <c r="G55" s="26">
        <f>IF(C55="","",IFERROR(IF(D55="",0.2,IF(VLOOKUP(C55,'Vendor Directory'!$B$5:$I$54,6,FALSE)="Y",VLOOKUP(C55,'Vendor Directory'!$B$5:$I$54,7,FALSE),VLOOKUP(C55,'Vendor Directory'!$B$5:$I$54,5,FALSE))),""))</f>
        <v/>
      </c>
      <c r="H55" s="29">
        <f>IF(OR(C55="",F55="",G55=""),"",F55*G55)</f>
        <v/>
      </c>
      <c r="I55" s="24" t="n"/>
      <c r="J55" s="19" t="n"/>
    </row>
    <row r="56">
      <c r="A56" s="23">
        <f>IF(B56="","",ROW()-4)</f>
        <v/>
      </c>
      <c r="B56" s="28" t="n"/>
      <c r="C56" s="19" t="n"/>
      <c r="D56" s="23">
        <f>IF(C56="","",IFERROR(VLOOKUP(C56,'Vendor Directory'!$B$5:$I$54,2,FALSE),""))</f>
        <v/>
      </c>
      <c r="E56" s="23">
        <f>IF(C56="","",IFERROR(VLOOKUP(C56,'Vendor Directory'!$B$5:$I$54,3,FALSE),""))</f>
        <v/>
      </c>
      <c r="F56" s="27" t="n"/>
      <c r="G56" s="26">
        <f>IF(C56="","",IFERROR(IF(D56="",0.2,IF(VLOOKUP(C56,'Vendor Directory'!$B$5:$I$54,6,FALSE)="Y",VLOOKUP(C56,'Vendor Directory'!$B$5:$I$54,7,FALSE),VLOOKUP(C56,'Vendor Directory'!$B$5:$I$54,5,FALSE))),""))</f>
        <v/>
      </c>
      <c r="H56" s="29">
        <f>IF(OR(C56="",F56="",G56=""),"",F56*G56)</f>
        <v/>
      </c>
      <c r="I56" s="24" t="n"/>
      <c r="J56" s="19" t="n"/>
    </row>
    <row r="57">
      <c r="A57" s="23">
        <f>IF(B57="","",ROW()-4)</f>
        <v/>
      </c>
      <c r="B57" s="28" t="n"/>
      <c r="C57" s="19" t="n"/>
      <c r="D57" s="23">
        <f>IF(C57="","",IFERROR(VLOOKUP(C57,'Vendor Directory'!$B$5:$I$54,2,FALSE),""))</f>
        <v/>
      </c>
      <c r="E57" s="23">
        <f>IF(C57="","",IFERROR(VLOOKUP(C57,'Vendor Directory'!$B$5:$I$54,3,FALSE),""))</f>
        <v/>
      </c>
      <c r="F57" s="27" t="n"/>
      <c r="G57" s="26">
        <f>IF(C57="","",IFERROR(IF(D57="",0.2,IF(VLOOKUP(C57,'Vendor Directory'!$B$5:$I$54,6,FALSE)="Y",VLOOKUP(C57,'Vendor Directory'!$B$5:$I$54,7,FALSE),VLOOKUP(C57,'Vendor Directory'!$B$5:$I$54,5,FALSE))),""))</f>
        <v/>
      </c>
      <c r="H57" s="29">
        <f>IF(OR(C57="",F57="",G57=""),"",F57*G57)</f>
        <v/>
      </c>
      <c r="I57" s="24" t="n"/>
      <c r="J57" s="19" t="n"/>
    </row>
    <row r="58">
      <c r="A58" s="23">
        <f>IF(B58="","",ROW()-4)</f>
        <v/>
      </c>
      <c r="B58" s="28" t="n"/>
      <c r="C58" s="19" t="n"/>
      <c r="D58" s="23">
        <f>IF(C58="","",IFERROR(VLOOKUP(C58,'Vendor Directory'!$B$5:$I$54,2,FALSE),""))</f>
        <v/>
      </c>
      <c r="E58" s="23">
        <f>IF(C58="","",IFERROR(VLOOKUP(C58,'Vendor Directory'!$B$5:$I$54,3,FALSE),""))</f>
        <v/>
      </c>
      <c r="F58" s="27" t="n"/>
      <c r="G58" s="26">
        <f>IF(C58="","",IFERROR(IF(D58="",0.2,IF(VLOOKUP(C58,'Vendor Directory'!$B$5:$I$54,6,FALSE)="Y",VLOOKUP(C58,'Vendor Directory'!$B$5:$I$54,7,FALSE),VLOOKUP(C58,'Vendor Directory'!$B$5:$I$54,5,FALSE))),""))</f>
        <v/>
      </c>
      <c r="H58" s="29">
        <f>IF(OR(C58="",F58="",G58=""),"",F58*G58)</f>
        <v/>
      </c>
      <c r="I58" s="24" t="n"/>
      <c r="J58" s="19" t="n"/>
    </row>
    <row r="59">
      <c r="A59" s="23">
        <f>IF(B59="","",ROW()-4)</f>
        <v/>
      </c>
      <c r="B59" s="28" t="n"/>
      <c r="C59" s="19" t="n"/>
      <c r="D59" s="23">
        <f>IF(C59="","",IFERROR(VLOOKUP(C59,'Vendor Directory'!$B$5:$I$54,2,FALSE),""))</f>
        <v/>
      </c>
      <c r="E59" s="23">
        <f>IF(C59="","",IFERROR(VLOOKUP(C59,'Vendor Directory'!$B$5:$I$54,3,FALSE),""))</f>
        <v/>
      </c>
      <c r="F59" s="27" t="n"/>
      <c r="G59" s="26">
        <f>IF(C59="","",IFERROR(IF(D59="",0.2,IF(VLOOKUP(C59,'Vendor Directory'!$B$5:$I$54,6,FALSE)="Y",VLOOKUP(C59,'Vendor Directory'!$B$5:$I$54,7,FALSE),VLOOKUP(C59,'Vendor Directory'!$B$5:$I$54,5,FALSE))),""))</f>
        <v/>
      </c>
      <c r="H59" s="29">
        <f>IF(OR(C59="",F59="",G59=""),"",F59*G59)</f>
        <v/>
      </c>
      <c r="I59" s="24" t="n"/>
      <c r="J59" s="19" t="n"/>
    </row>
    <row r="60">
      <c r="A60" s="23">
        <f>IF(B60="","",ROW()-4)</f>
        <v/>
      </c>
      <c r="B60" s="28" t="n"/>
      <c r="C60" s="19" t="n"/>
      <c r="D60" s="23">
        <f>IF(C60="","",IFERROR(VLOOKUP(C60,'Vendor Directory'!$B$5:$I$54,2,FALSE),""))</f>
        <v/>
      </c>
      <c r="E60" s="23">
        <f>IF(C60="","",IFERROR(VLOOKUP(C60,'Vendor Directory'!$B$5:$I$54,3,FALSE),""))</f>
        <v/>
      </c>
      <c r="F60" s="27" t="n"/>
      <c r="G60" s="26">
        <f>IF(C60="","",IFERROR(IF(D60="",0.2,IF(VLOOKUP(C60,'Vendor Directory'!$B$5:$I$54,6,FALSE)="Y",VLOOKUP(C60,'Vendor Directory'!$B$5:$I$54,7,FALSE),VLOOKUP(C60,'Vendor Directory'!$B$5:$I$54,5,FALSE))),""))</f>
        <v/>
      </c>
      <c r="H60" s="29">
        <f>IF(OR(C60="",F60="",G60=""),"",F60*G60)</f>
        <v/>
      </c>
      <c r="I60" s="24" t="n"/>
      <c r="J60" s="19" t="n"/>
    </row>
    <row r="61">
      <c r="A61" s="23">
        <f>IF(B61="","",ROW()-4)</f>
        <v/>
      </c>
      <c r="B61" s="28" t="n"/>
      <c r="C61" s="19" t="n"/>
      <c r="D61" s="23">
        <f>IF(C61="","",IFERROR(VLOOKUP(C61,'Vendor Directory'!$B$5:$I$54,2,FALSE),""))</f>
        <v/>
      </c>
      <c r="E61" s="23">
        <f>IF(C61="","",IFERROR(VLOOKUP(C61,'Vendor Directory'!$B$5:$I$54,3,FALSE),""))</f>
        <v/>
      </c>
      <c r="F61" s="27" t="n"/>
      <c r="G61" s="26">
        <f>IF(C61="","",IFERROR(IF(D61="",0.2,IF(VLOOKUP(C61,'Vendor Directory'!$B$5:$I$54,6,FALSE)="Y",VLOOKUP(C61,'Vendor Directory'!$B$5:$I$54,7,FALSE),VLOOKUP(C61,'Vendor Directory'!$B$5:$I$54,5,FALSE))),""))</f>
        <v/>
      </c>
      <c r="H61" s="29">
        <f>IF(OR(C61="",F61="",G61=""),"",F61*G61)</f>
        <v/>
      </c>
      <c r="I61" s="24" t="n"/>
      <c r="J61" s="19" t="n"/>
    </row>
    <row r="62">
      <c r="A62" s="23">
        <f>IF(B62="","",ROW()-4)</f>
        <v/>
      </c>
      <c r="B62" s="28" t="n"/>
      <c r="C62" s="19" t="n"/>
      <c r="D62" s="23">
        <f>IF(C62="","",IFERROR(VLOOKUP(C62,'Vendor Directory'!$B$5:$I$54,2,FALSE),""))</f>
        <v/>
      </c>
      <c r="E62" s="23">
        <f>IF(C62="","",IFERROR(VLOOKUP(C62,'Vendor Directory'!$B$5:$I$54,3,FALSE),""))</f>
        <v/>
      </c>
      <c r="F62" s="27" t="n"/>
      <c r="G62" s="26">
        <f>IF(C62="","",IFERROR(IF(D62="",0.2,IF(VLOOKUP(C62,'Vendor Directory'!$B$5:$I$54,6,FALSE)="Y",VLOOKUP(C62,'Vendor Directory'!$B$5:$I$54,7,FALSE),VLOOKUP(C62,'Vendor Directory'!$B$5:$I$54,5,FALSE))),""))</f>
        <v/>
      </c>
      <c r="H62" s="29">
        <f>IF(OR(C62="",F62="",G62=""),"",F62*G62)</f>
        <v/>
      </c>
      <c r="I62" s="24" t="n"/>
      <c r="J62" s="19" t="n"/>
    </row>
    <row r="63">
      <c r="A63" s="23">
        <f>IF(B63="","",ROW()-4)</f>
        <v/>
      </c>
      <c r="B63" s="28" t="n"/>
      <c r="C63" s="19" t="n"/>
      <c r="D63" s="23">
        <f>IF(C63="","",IFERROR(VLOOKUP(C63,'Vendor Directory'!$B$5:$I$54,2,FALSE),""))</f>
        <v/>
      </c>
      <c r="E63" s="23">
        <f>IF(C63="","",IFERROR(VLOOKUP(C63,'Vendor Directory'!$B$5:$I$54,3,FALSE),""))</f>
        <v/>
      </c>
      <c r="F63" s="27" t="n"/>
      <c r="G63" s="26">
        <f>IF(C63="","",IFERROR(IF(D63="",0.2,IF(VLOOKUP(C63,'Vendor Directory'!$B$5:$I$54,6,FALSE)="Y",VLOOKUP(C63,'Vendor Directory'!$B$5:$I$54,7,FALSE),VLOOKUP(C63,'Vendor Directory'!$B$5:$I$54,5,FALSE))),""))</f>
        <v/>
      </c>
      <c r="H63" s="29">
        <f>IF(OR(C63="",F63="",G63=""),"",F63*G63)</f>
        <v/>
      </c>
      <c r="I63" s="24" t="n"/>
      <c r="J63" s="19" t="n"/>
    </row>
    <row r="64">
      <c r="A64" s="23">
        <f>IF(B64="","",ROW()-4)</f>
        <v/>
      </c>
      <c r="B64" s="28" t="n"/>
      <c r="C64" s="19" t="n"/>
      <c r="D64" s="23">
        <f>IF(C64="","",IFERROR(VLOOKUP(C64,'Vendor Directory'!$B$5:$I$54,2,FALSE),""))</f>
        <v/>
      </c>
      <c r="E64" s="23">
        <f>IF(C64="","",IFERROR(VLOOKUP(C64,'Vendor Directory'!$B$5:$I$54,3,FALSE),""))</f>
        <v/>
      </c>
      <c r="F64" s="27" t="n"/>
      <c r="G64" s="26">
        <f>IF(C64="","",IFERROR(IF(D64="",0.2,IF(VLOOKUP(C64,'Vendor Directory'!$B$5:$I$54,6,FALSE)="Y",VLOOKUP(C64,'Vendor Directory'!$B$5:$I$54,7,FALSE),VLOOKUP(C64,'Vendor Directory'!$B$5:$I$54,5,FALSE))),""))</f>
        <v/>
      </c>
      <c r="H64" s="29">
        <f>IF(OR(C64="",F64="",G64=""),"",F64*G64)</f>
        <v/>
      </c>
      <c r="I64" s="24" t="n"/>
      <c r="J64" s="19" t="n"/>
    </row>
    <row r="65">
      <c r="A65" s="23">
        <f>IF(B65="","",ROW()-4)</f>
        <v/>
      </c>
      <c r="B65" s="28" t="n"/>
      <c r="C65" s="19" t="n"/>
      <c r="D65" s="23">
        <f>IF(C65="","",IFERROR(VLOOKUP(C65,'Vendor Directory'!$B$5:$I$54,2,FALSE),""))</f>
        <v/>
      </c>
      <c r="E65" s="23">
        <f>IF(C65="","",IFERROR(VLOOKUP(C65,'Vendor Directory'!$B$5:$I$54,3,FALSE),""))</f>
        <v/>
      </c>
      <c r="F65" s="27" t="n"/>
      <c r="G65" s="26">
        <f>IF(C65="","",IFERROR(IF(D65="",0.2,IF(VLOOKUP(C65,'Vendor Directory'!$B$5:$I$54,6,FALSE)="Y",VLOOKUP(C65,'Vendor Directory'!$B$5:$I$54,7,FALSE),VLOOKUP(C65,'Vendor Directory'!$B$5:$I$54,5,FALSE))),""))</f>
        <v/>
      </c>
      <c r="H65" s="29">
        <f>IF(OR(C65="",F65="",G65=""),"",F65*G65)</f>
        <v/>
      </c>
      <c r="I65" s="24" t="n"/>
      <c r="J65" s="19" t="n"/>
    </row>
    <row r="66">
      <c r="A66" s="23">
        <f>IF(B66="","",ROW()-4)</f>
        <v/>
      </c>
      <c r="B66" s="28" t="n"/>
      <c r="C66" s="19" t="n"/>
      <c r="D66" s="23">
        <f>IF(C66="","",IFERROR(VLOOKUP(C66,'Vendor Directory'!$B$5:$I$54,2,FALSE),""))</f>
        <v/>
      </c>
      <c r="E66" s="23">
        <f>IF(C66="","",IFERROR(VLOOKUP(C66,'Vendor Directory'!$B$5:$I$54,3,FALSE),""))</f>
        <v/>
      </c>
      <c r="F66" s="27" t="n"/>
      <c r="G66" s="26">
        <f>IF(C66="","",IFERROR(IF(D66="",0.2,IF(VLOOKUP(C66,'Vendor Directory'!$B$5:$I$54,6,FALSE)="Y",VLOOKUP(C66,'Vendor Directory'!$B$5:$I$54,7,FALSE),VLOOKUP(C66,'Vendor Directory'!$B$5:$I$54,5,FALSE))),""))</f>
        <v/>
      </c>
      <c r="H66" s="29">
        <f>IF(OR(C66="",F66="",G66=""),"",F66*G66)</f>
        <v/>
      </c>
      <c r="I66" s="24" t="n"/>
      <c r="J66" s="19" t="n"/>
    </row>
    <row r="67">
      <c r="A67" s="23">
        <f>IF(B67="","",ROW()-4)</f>
        <v/>
      </c>
      <c r="B67" s="28" t="n"/>
      <c r="C67" s="19" t="n"/>
      <c r="D67" s="23">
        <f>IF(C67="","",IFERROR(VLOOKUP(C67,'Vendor Directory'!$B$5:$I$54,2,FALSE),""))</f>
        <v/>
      </c>
      <c r="E67" s="23">
        <f>IF(C67="","",IFERROR(VLOOKUP(C67,'Vendor Directory'!$B$5:$I$54,3,FALSE),""))</f>
        <v/>
      </c>
      <c r="F67" s="27" t="n"/>
      <c r="G67" s="26">
        <f>IF(C67="","",IFERROR(IF(D67="",0.2,IF(VLOOKUP(C67,'Vendor Directory'!$B$5:$I$54,6,FALSE)="Y",VLOOKUP(C67,'Vendor Directory'!$B$5:$I$54,7,FALSE),VLOOKUP(C67,'Vendor Directory'!$B$5:$I$54,5,FALSE))),""))</f>
        <v/>
      </c>
      <c r="H67" s="29">
        <f>IF(OR(C67="",F67="",G67=""),"",F67*G67)</f>
        <v/>
      </c>
      <c r="I67" s="24" t="n"/>
      <c r="J67" s="19" t="n"/>
    </row>
    <row r="68">
      <c r="A68" s="23">
        <f>IF(B68="","",ROW()-4)</f>
        <v/>
      </c>
      <c r="B68" s="28" t="n"/>
      <c r="C68" s="19" t="n"/>
      <c r="D68" s="23">
        <f>IF(C68="","",IFERROR(VLOOKUP(C68,'Vendor Directory'!$B$5:$I$54,2,FALSE),""))</f>
        <v/>
      </c>
      <c r="E68" s="23">
        <f>IF(C68="","",IFERROR(VLOOKUP(C68,'Vendor Directory'!$B$5:$I$54,3,FALSE),""))</f>
        <v/>
      </c>
      <c r="F68" s="27" t="n"/>
      <c r="G68" s="26">
        <f>IF(C68="","",IFERROR(IF(D68="",0.2,IF(VLOOKUP(C68,'Vendor Directory'!$B$5:$I$54,6,FALSE)="Y",VLOOKUP(C68,'Vendor Directory'!$B$5:$I$54,7,FALSE),VLOOKUP(C68,'Vendor Directory'!$B$5:$I$54,5,FALSE))),""))</f>
        <v/>
      </c>
      <c r="H68" s="29">
        <f>IF(OR(C68="",F68="",G68=""),"",F68*G68)</f>
        <v/>
      </c>
      <c r="I68" s="24" t="n"/>
      <c r="J68" s="19" t="n"/>
    </row>
    <row r="69">
      <c r="A69" s="23">
        <f>IF(B69="","",ROW()-4)</f>
        <v/>
      </c>
      <c r="B69" s="28" t="n"/>
      <c r="C69" s="19" t="n"/>
      <c r="D69" s="23">
        <f>IF(C69="","",IFERROR(VLOOKUP(C69,'Vendor Directory'!$B$5:$I$54,2,FALSE),""))</f>
        <v/>
      </c>
      <c r="E69" s="23">
        <f>IF(C69="","",IFERROR(VLOOKUP(C69,'Vendor Directory'!$B$5:$I$54,3,FALSE),""))</f>
        <v/>
      </c>
      <c r="F69" s="27" t="n"/>
      <c r="G69" s="26">
        <f>IF(C69="","",IFERROR(IF(D69="",0.2,IF(VLOOKUP(C69,'Vendor Directory'!$B$5:$I$54,6,FALSE)="Y",VLOOKUP(C69,'Vendor Directory'!$B$5:$I$54,7,FALSE),VLOOKUP(C69,'Vendor Directory'!$B$5:$I$54,5,FALSE))),""))</f>
        <v/>
      </c>
      <c r="H69" s="29">
        <f>IF(OR(C69="",F69="",G69=""),"",F69*G69)</f>
        <v/>
      </c>
      <c r="I69" s="24" t="n"/>
      <c r="J69" s="19" t="n"/>
    </row>
    <row r="70">
      <c r="A70" s="23">
        <f>IF(B70="","",ROW()-4)</f>
        <v/>
      </c>
      <c r="B70" s="28" t="n"/>
      <c r="C70" s="19" t="n"/>
      <c r="D70" s="23">
        <f>IF(C70="","",IFERROR(VLOOKUP(C70,'Vendor Directory'!$B$5:$I$54,2,FALSE),""))</f>
        <v/>
      </c>
      <c r="E70" s="23">
        <f>IF(C70="","",IFERROR(VLOOKUP(C70,'Vendor Directory'!$B$5:$I$54,3,FALSE),""))</f>
        <v/>
      </c>
      <c r="F70" s="27" t="n"/>
      <c r="G70" s="26">
        <f>IF(C70="","",IFERROR(IF(D70="",0.2,IF(VLOOKUP(C70,'Vendor Directory'!$B$5:$I$54,6,FALSE)="Y",VLOOKUP(C70,'Vendor Directory'!$B$5:$I$54,7,FALSE),VLOOKUP(C70,'Vendor Directory'!$B$5:$I$54,5,FALSE))),""))</f>
        <v/>
      </c>
      <c r="H70" s="29">
        <f>IF(OR(C70="",F70="",G70=""),"",F70*G70)</f>
        <v/>
      </c>
      <c r="I70" s="24" t="n"/>
      <c r="J70" s="19" t="n"/>
    </row>
    <row r="71">
      <c r="A71" s="23">
        <f>IF(B71="","",ROW()-4)</f>
        <v/>
      </c>
      <c r="B71" s="28" t="n"/>
      <c r="C71" s="19" t="n"/>
      <c r="D71" s="23">
        <f>IF(C71="","",IFERROR(VLOOKUP(C71,'Vendor Directory'!$B$5:$I$54,2,FALSE),""))</f>
        <v/>
      </c>
      <c r="E71" s="23">
        <f>IF(C71="","",IFERROR(VLOOKUP(C71,'Vendor Directory'!$B$5:$I$54,3,FALSE),""))</f>
        <v/>
      </c>
      <c r="F71" s="27" t="n"/>
      <c r="G71" s="26">
        <f>IF(C71="","",IFERROR(IF(D71="",0.2,IF(VLOOKUP(C71,'Vendor Directory'!$B$5:$I$54,6,FALSE)="Y",VLOOKUP(C71,'Vendor Directory'!$B$5:$I$54,7,FALSE),VLOOKUP(C71,'Vendor Directory'!$B$5:$I$54,5,FALSE))),""))</f>
        <v/>
      </c>
      <c r="H71" s="29">
        <f>IF(OR(C71="",F71="",G71=""),"",F71*G71)</f>
        <v/>
      </c>
      <c r="I71" s="24" t="n"/>
      <c r="J71" s="19" t="n"/>
    </row>
    <row r="72">
      <c r="A72" s="23">
        <f>IF(B72="","",ROW()-4)</f>
        <v/>
      </c>
      <c r="B72" s="28" t="n"/>
      <c r="C72" s="19" t="n"/>
      <c r="D72" s="23">
        <f>IF(C72="","",IFERROR(VLOOKUP(C72,'Vendor Directory'!$B$5:$I$54,2,FALSE),""))</f>
        <v/>
      </c>
      <c r="E72" s="23">
        <f>IF(C72="","",IFERROR(VLOOKUP(C72,'Vendor Directory'!$B$5:$I$54,3,FALSE),""))</f>
        <v/>
      </c>
      <c r="F72" s="27" t="n"/>
      <c r="G72" s="26">
        <f>IF(C72="","",IFERROR(IF(D72="",0.2,IF(VLOOKUP(C72,'Vendor Directory'!$B$5:$I$54,6,FALSE)="Y",VLOOKUP(C72,'Vendor Directory'!$B$5:$I$54,7,FALSE),VLOOKUP(C72,'Vendor Directory'!$B$5:$I$54,5,FALSE))),""))</f>
        <v/>
      </c>
      <c r="H72" s="29">
        <f>IF(OR(C72="",F72="",G72=""),"",F72*G72)</f>
        <v/>
      </c>
      <c r="I72" s="24" t="n"/>
      <c r="J72" s="19" t="n"/>
    </row>
    <row r="73">
      <c r="A73" s="23">
        <f>IF(B73="","",ROW()-4)</f>
        <v/>
      </c>
      <c r="B73" s="28" t="n"/>
      <c r="C73" s="19" t="n"/>
      <c r="D73" s="23">
        <f>IF(C73="","",IFERROR(VLOOKUP(C73,'Vendor Directory'!$B$5:$I$54,2,FALSE),""))</f>
        <v/>
      </c>
      <c r="E73" s="23">
        <f>IF(C73="","",IFERROR(VLOOKUP(C73,'Vendor Directory'!$B$5:$I$54,3,FALSE),""))</f>
        <v/>
      </c>
      <c r="F73" s="27" t="n"/>
      <c r="G73" s="26">
        <f>IF(C73="","",IFERROR(IF(D73="",0.2,IF(VLOOKUP(C73,'Vendor Directory'!$B$5:$I$54,6,FALSE)="Y",VLOOKUP(C73,'Vendor Directory'!$B$5:$I$54,7,FALSE),VLOOKUP(C73,'Vendor Directory'!$B$5:$I$54,5,FALSE))),""))</f>
        <v/>
      </c>
      <c r="H73" s="29">
        <f>IF(OR(C73="",F73="",G73=""),"",F73*G73)</f>
        <v/>
      </c>
      <c r="I73" s="24" t="n"/>
      <c r="J73" s="19" t="n"/>
    </row>
    <row r="74">
      <c r="A74" s="23">
        <f>IF(B74="","",ROW()-4)</f>
        <v/>
      </c>
      <c r="B74" s="28" t="n"/>
      <c r="C74" s="19" t="n"/>
      <c r="D74" s="23">
        <f>IF(C74="","",IFERROR(VLOOKUP(C74,'Vendor Directory'!$B$5:$I$54,2,FALSE),""))</f>
        <v/>
      </c>
      <c r="E74" s="23">
        <f>IF(C74="","",IFERROR(VLOOKUP(C74,'Vendor Directory'!$B$5:$I$54,3,FALSE),""))</f>
        <v/>
      </c>
      <c r="F74" s="27" t="n"/>
      <c r="G74" s="26">
        <f>IF(C74="","",IFERROR(IF(D74="",0.2,IF(VLOOKUP(C74,'Vendor Directory'!$B$5:$I$54,6,FALSE)="Y",VLOOKUP(C74,'Vendor Directory'!$B$5:$I$54,7,FALSE),VLOOKUP(C74,'Vendor Directory'!$B$5:$I$54,5,FALSE))),""))</f>
        <v/>
      </c>
      <c r="H74" s="29">
        <f>IF(OR(C74="",F74="",G74=""),"",F74*G74)</f>
        <v/>
      </c>
      <c r="I74" s="24" t="n"/>
      <c r="J74" s="19" t="n"/>
    </row>
    <row r="75">
      <c r="A75" s="23">
        <f>IF(B75="","",ROW()-4)</f>
        <v/>
      </c>
      <c r="B75" s="28" t="n"/>
      <c r="C75" s="19" t="n"/>
      <c r="D75" s="23">
        <f>IF(C75="","",IFERROR(VLOOKUP(C75,'Vendor Directory'!$B$5:$I$54,2,FALSE),""))</f>
        <v/>
      </c>
      <c r="E75" s="23">
        <f>IF(C75="","",IFERROR(VLOOKUP(C75,'Vendor Directory'!$B$5:$I$54,3,FALSE),""))</f>
        <v/>
      </c>
      <c r="F75" s="27" t="n"/>
      <c r="G75" s="26">
        <f>IF(C75="","",IFERROR(IF(D75="",0.2,IF(VLOOKUP(C75,'Vendor Directory'!$B$5:$I$54,6,FALSE)="Y",VLOOKUP(C75,'Vendor Directory'!$B$5:$I$54,7,FALSE),VLOOKUP(C75,'Vendor Directory'!$B$5:$I$54,5,FALSE))),""))</f>
        <v/>
      </c>
      <c r="H75" s="29">
        <f>IF(OR(C75="",F75="",G75=""),"",F75*G75)</f>
        <v/>
      </c>
      <c r="I75" s="24" t="n"/>
      <c r="J75" s="19" t="n"/>
    </row>
    <row r="76">
      <c r="A76" s="23">
        <f>IF(B76="","",ROW()-4)</f>
        <v/>
      </c>
      <c r="B76" s="28" t="n"/>
      <c r="C76" s="19" t="n"/>
      <c r="D76" s="23">
        <f>IF(C76="","",IFERROR(VLOOKUP(C76,'Vendor Directory'!$B$5:$I$54,2,FALSE),""))</f>
        <v/>
      </c>
      <c r="E76" s="23">
        <f>IF(C76="","",IFERROR(VLOOKUP(C76,'Vendor Directory'!$B$5:$I$54,3,FALSE),""))</f>
        <v/>
      </c>
      <c r="F76" s="27" t="n"/>
      <c r="G76" s="26">
        <f>IF(C76="","",IFERROR(IF(D76="",0.2,IF(VLOOKUP(C76,'Vendor Directory'!$B$5:$I$54,6,FALSE)="Y",VLOOKUP(C76,'Vendor Directory'!$B$5:$I$54,7,FALSE),VLOOKUP(C76,'Vendor Directory'!$B$5:$I$54,5,FALSE))),""))</f>
        <v/>
      </c>
      <c r="H76" s="29">
        <f>IF(OR(C76="",F76="",G76=""),"",F76*G76)</f>
        <v/>
      </c>
      <c r="I76" s="24" t="n"/>
      <c r="J76" s="19" t="n"/>
    </row>
    <row r="77">
      <c r="A77" s="23">
        <f>IF(B77="","",ROW()-4)</f>
        <v/>
      </c>
      <c r="B77" s="28" t="n"/>
      <c r="C77" s="19" t="n"/>
      <c r="D77" s="23">
        <f>IF(C77="","",IFERROR(VLOOKUP(C77,'Vendor Directory'!$B$5:$I$54,2,FALSE),""))</f>
        <v/>
      </c>
      <c r="E77" s="23">
        <f>IF(C77="","",IFERROR(VLOOKUP(C77,'Vendor Directory'!$B$5:$I$54,3,FALSE),""))</f>
        <v/>
      </c>
      <c r="F77" s="27" t="n"/>
      <c r="G77" s="26">
        <f>IF(C77="","",IFERROR(IF(D77="",0.2,IF(VLOOKUP(C77,'Vendor Directory'!$B$5:$I$54,6,FALSE)="Y",VLOOKUP(C77,'Vendor Directory'!$B$5:$I$54,7,FALSE),VLOOKUP(C77,'Vendor Directory'!$B$5:$I$54,5,FALSE))),""))</f>
        <v/>
      </c>
      <c r="H77" s="29">
        <f>IF(OR(C77="",F77="",G77=""),"",F77*G77)</f>
        <v/>
      </c>
      <c r="I77" s="24" t="n"/>
      <c r="J77" s="19" t="n"/>
    </row>
    <row r="78">
      <c r="A78" s="23">
        <f>IF(B78="","",ROW()-4)</f>
        <v/>
      </c>
      <c r="B78" s="28" t="n"/>
      <c r="C78" s="19" t="n"/>
      <c r="D78" s="23">
        <f>IF(C78="","",IFERROR(VLOOKUP(C78,'Vendor Directory'!$B$5:$I$54,2,FALSE),""))</f>
        <v/>
      </c>
      <c r="E78" s="23">
        <f>IF(C78="","",IFERROR(VLOOKUP(C78,'Vendor Directory'!$B$5:$I$54,3,FALSE),""))</f>
        <v/>
      </c>
      <c r="F78" s="27" t="n"/>
      <c r="G78" s="26">
        <f>IF(C78="","",IFERROR(IF(D78="",0.2,IF(VLOOKUP(C78,'Vendor Directory'!$B$5:$I$54,6,FALSE)="Y",VLOOKUP(C78,'Vendor Directory'!$B$5:$I$54,7,FALSE),VLOOKUP(C78,'Vendor Directory'!$B$5:$I$54,5,FALSE))),""))</f>
        <v/>
      </c>
      <c r="H78" s="29">
        <f>IF(OR(C78="",F78="",G78=""),"",F78*G78)</f>
        <v/>
      </c>
      <c r="I78" s="24" t="n"/>
      <c r="J78" s="19" t="n"/>
    </row>
    <row r="79">
      <c r="A79" s="23">
        <f>IF(B79="","",ROW()-4)</f>
        <v/>
      </c>
      <c r="B79" s="28" t="n"/>
      <c r="C79" s="19" t="n"/>
      <c r="D79" s="23">
        <f>IF(C79="","",IFERROR(VLOOKUP(C79,'Vendor Directory'!$B$5:$I$54,2,FALSE),""))</f>
        <v/>
      </c>
      <c r="E79" s="23">
        <f>IF(C79="","",IFERROR(VLOOKUP(C79,'Vendor Directory'!$B$5:$I$54,3,FALSE),""))</f>
        <v/>
      </c>
      <c r="F79" s="27" t="n"/>
      <c r="G79" s="26">
        <f>IF(C79="","",IFERROR(IF(D79="",0.2,IF(VLOOKUP(C79,'Vendor Directory'!$B$5:$I$54,6,FALSE)="Y",VLOOKUP(C79,'Vendor Directory'!$B$5:$I$54,7,FALSE),VLOOKUP(C79,'Vendor Directory'!$B$5:$I$54,5,FALSE))),""))</f>
        <v/>
      </c>
      <c r="H79" s="29">
        <f>IF(OR(C79="",F79="",G79=""),"",F79*G79)</f>
        <v/>
      </c>
      <c r="I79" s="24" t="n"/>
      <c r="J79" s="19" t="n"/>
    </row>
    <row r="80">
      <c r="A80" s="23">
        <f>IF(B80="","",ROW()-4)</f>
        <v/>
      </c>
      <c r="B80" s="28" t="n"/>
      <c r="C80" s="19" t="n"/>
      <c r="D80" s="23">
        <f>IF(C80="","",IFERROR(VLOOKUP(C80,'Vendor Directory'!$B$5:$I$54,2,FALSE),""))</f>
        <v/>
      </c>
      <c r="E80" s="23">
        <f>IF(C80="","",IFERROR(VLOOKUP(C80,'Vendor Directory'!$B$5:$I$54,3,FALSE),""))</f>
        <v/>
      </c>
      <c r="F80" s="27" t="n"/>
      <c r="G80" s="26">
        <f>IF(C80="","",IFERROR(IF(D80="",0.2,IF(VLOOKUP(C80,'Vendor Directory'!$B$5:$I$54,6,FALSE)="Y",VLOOKUP(C80,'Vendor Directory'!$B$5:$I$54,7,FALSE),VLOOKUP(C80,'Vendor Directory'!$B$5:$I$54,5,FALSE))),""))</f>
        <v/>
      </c>
      <c r="H80" s="29">
        <f>IF(OR(C80="",F80="",G80=""),"",F80*G80)</f>
        <v/>
      </c>
      <c r="I80" s="24" t="n"/>
      <c r="J80" s="19" t="n"/>
    </row>
    <row r="81">
      <c r="A81" s="23">
        <f>IF(B81="","",ROW()-4)</f>
        <v/>
      </c>
      <c r="B81" s="28" t="n"/>
      <c r="C81" s="19" t="n"/>
      <c r="D81" s="23">
        <f>IF(C81="","",IFERROR(VLOOKUP(C81,'Vendor Directory'!$B$5:$I$54,2,FALSE),""))</f>
        <v/>
      </c>
      <c r="E81" s="23">
        <f>IF(C81="","",IFERROR(VLOOKUP(C81,'Vendor Directory'!$B$5:$I$54,3,FALSE),""))</f>
        <v/>
      </c>
      <c r="F81" s="27" t="n"/>
      <c r="G81" s="26">
        <f>IF(C81="","",IFERROR(IF(D81="",0.2,IF(VLOOKUP(C81,'Vendor Directory'!$B$5:$I$54,6,FALSE)="Y",VLOOKUP(C81,'Vendor Directory'!$B$5:$I$54,7,FALSE),VLOOKUP(C81,'Vendor Directory'!$B$5:$I$54,5,FALSE))),""))</f>
        <v/>
      </c>
      <c r="H81" s="29">
        <f>IF(OR(C81="",F81="",G81=""),"",F81*G81)</f>
        <v/>
      </c>
      <c r="I81" s="24" t="n"/>
      <c r="J81" s="19" t="n"/>
    </row>
    <row r="82">
      <c r="A82" s="23">
        <f>IF(B82="","",ROW()-4)</f>
        <v/>
      </c>
      <c r="B82" s="28" t="n"/>
      <c r="C82" s="19" t="n"/>
      <c r="D82" s="23">
        <f>IF(C82="","",IFERROR(VLOOKUP(C82,'Vendor Directory'!$B$5:$I$54,2,FALSE),""))</f>
        <v/>
      </c>
      <c r="E82" s="23">
        <f>IF(C82="","",IFERROR(VLOOKUP(C82,'Vendor Directory'!$B$5:$I$54,3,FALSE),""))</f>
        <v/>
      </c>
      <c r="F82" s="27" t="n"/>
      <c r="G82" s="26">
        <f>IF(C82="","",IFERROR(IF(D82="",0.2,IF(VLOOKUP(C82,'Vendor Directory'!$B$5:$I$54,6,FALSE)="Y",VLOOKUP(C82,'Vendor Directory'!$B$5:$I$54,7,FALSE),VLOOKUP(C82,'Vendor Directory'!$B$5:$I$54,5,FALSE))),""))</f>
        <v/>
      </c>
      <c r="H82" s="29">
        <f>IF(OR(C82="",F82="",G82=""),"",F82*G82)</f>
        <v/>
      </c>
      <c r="I82" s="24" t="n"/>
      <c r="J82" s="19" t="n"/>
    </row>
    <row r="83">
      <c r="A83" s="23">
        <f>IF(B83="","",ROW()-4)</f>
        <v/>
      </c>
      <c r="B83" s="28" t="n"/>
      <c r="C83" s="19" t="n"/>
      <c r="D83" s="23">
        <f>IF(C83="","",IFERROR(VLOOKUP(C83,'Vendor Directory'!$B$5:$I$54,2,FALSE),""))</f>
        <v/>
      </c>
      <c r="E83" s="23">
        <f>IF(C83="","",IFERROR(VLOOKUP(C83,'Vendor Directory'!$B$5:$I$54,3,FALSE),""))</f>
        <v/>
      </c>
      <c r="F83" s="27" t="n"/>
      <c r="G83" s="26">
        <f>IF(C83="","",IFERROR(IF(D83="",0.2,IF(VLOOKUP(C83,'Vendor Directory'!$B$5:$I$54,6,FALSE)="Y",VLOOKUP(C83,'Vendor Directory'!$B$5:$I$54,7,FALSE),VLOOKUP(C83,'Vendor Directory'!$B$5:$I$54,5,FALSE))),""))</f>
        <v/>
      </c>
      <c r="H83" s="29">
        <f>IF(OR(C83="",F83="",G83=""),"",F83*G83)</f>
        <v/>
      </c>
      <c r="I83" s="24" t="n"/>
      <c r="J83" s="19" t="n"/>
    </row>
    <row r="84">
      <c r="A84" s="23">
        <f>IF(B84="","",ROW()-4)</f>
        <v/>
      </c>
      <c r="B84" s="28" t="n"/>
      <c r="C84" s="19" t="n"/>
      <c r="D84" s="23">
        <f>IF(C84="","",IFERROR(VLOOKUP(C84,'Vendor Directory'!$B$5:$I$54,2,FALSE),""))</f>
        <v/>
      </c>
      <c r="E84" s="23">
        <f>IF(C84="","",IFERROR(VLOOKUP(C84,'Vendor Directory'!$B$5:$I$54,3,FALSE),""))</f>
        <v/>
      </c>
      <c r="F84" s="27" t="n"/>
      <c r="G84" s="26">
        <f>IF(C84="","",IFERROR(IF(D84="",0.2,IF(VLOOKUP(C84,'Vendor Directory'!$B$5:$I$54,6,FALSE)="Y",VLOOKUP(C84,'Vendor Directory'!$B$5:$I$54,7,FALSE),VLOOKUP(C84,'Vendor Directory'!$B$5:$I$54,5,FALSE))),""))</f>
        <v/>
      </c>
      <c r="H84" s="29">
        <f>IF(OR(C84="",F84="",G84=""),"",F84*G84)</f>
        <v/>
      </c>
      <c r="I84" s="24" t="n"/>
      <c r="J84" s="19" t="n"/>
    </row>
    <row r="85">
      <c r="A85" s="23">
        <f>IF(B85="","",ROW()-4)</f>
        <v/>
      </c>
      <c r="B85" s="28" t="n"/>
      <c r="C85" s="19" t="n"/>
      <c r="D85" s="23">
        <f>IF(C85="","",IFERROR(VLOOKUP(C85,'Vendor Directory'!$B$5:$I$54,2,FALSE),""))</f>
        <v/>
      </c>
      <c r="E85" s="23">
        <f>IF(C85="","",IFERROR(VLOOKUP(C85,'Vendor Directory'!$B$5:$I$54,3,FALSE),""))</f>
        <v/>
      </c>
      <c r="F85" s="27" t="n"/>
      <c r="G85" s="26">
        <f>IF(C85="","",IFERROR(IF(D85="",0.2,IF(VLOOKUP(C85,'Vendor Directory'!$B$5:$I$54,6,FALSE)="Y",VLOOKUP(C85,'Vendor Directory'!$B$5:$I$54,7,FALSE),VLOOKUP(C85,'Vendor Directory'!$B$5:$I$54,5,FALSE))),""))</f>
        <v/>
      </c>
      <c r="H85" s="29">
        <f>IF(OR(C85="",F85="",G85=""),"",F85*G85)</f>
        <v/>
      </c>
      <c r="I85" s="24" t="n"/>
      <c r="J85" s="19" t="n"/>
    </row>
    <row r="86">
      <c r="A86" s="23">
        <f>IF(B86="","",ROW()-4)</f>
        <v/>
      </c>
      <c r="B86" s="28" t="n"/>
      <c r="C86" s="19" t="n"/>
      <c r="D86" s="23">
        <f>IF(C86="","",IFERROR(VLOOKUP(C86,'Vendor Directory'!$B$5:$I$54,2,FALSE),""))</f>
        <v/>
      </c>
      <c r="E86" s="23">
        <f>IF(C86="","",IFERROR(VLOOKUP(C86,'Vendor Directory'!$B$5:$I$54,3,FALSE),""))</f>
        <v/>
      </c>
      <c r="F86" s="27" t="n"/>
      <c r="G86" s="26">
        <f>IF(C86="","",IFERROR(IF(D86="",0.2,IF(VLOOKUP(C86,'Vendor Directory'!$B$5:$I$54,6,FALSE)="Y",VLOOKUP(C86,'Vendor Directory'!$B$5:$I$54,7,FALSE),VLOOKUP(C86,'Vendor Directory'!$B$5:$I$54,5,FALSE))),""))</f>
        <v/>
      </c>
      <c r="H86" s="29">
        <f>IF(OR(C86="",F86="",G86=""),"",F86*G86)</f>
        <v/>
      </c>
      <c r="I86" s="24" t="n"/>
      <c r="J86" s="19" t="n"/>
    </row>
    <row r="87">
      <c r="A87" s="23">
        <f>IF(B87="","",ROW()-4)</f>
        <v/>
      </c>
      <c r="B87" s="28" t="n"/>
      <c r="C87" s="19" t="n"/>
      <c r="D87" s="23">
        <f>IF(C87="","",IFERROR(VLOOKUP(C87,'Vendor Directory'!$B$5:$I$54,2,FALSE),""))</f>
        <v/>
      </c>
      <c r="E87" s="23">
        <f>IF(C87="","",IFERROR(VLOOKUP(C87,'Vendor Directory'!$B$5:$I$54,3,FALSE),""))</f>
        <v/>
      </c>
      <c r="F87" s="27" t="n"/>
      <c r="G87" s="26">
        <f>IF(C87="","",IFERROR(IF(D87="",0.2,IF(VLOOKUP(C87,'Vendor Directory'!$B$5:$I$54,6,FALSE)="Y",VLOOKUP(C87,'Vendor Directory'!$B$5:$I$54,7,FALSE),VLOOKUP(C87,'Vendor Directory'!$B$5:$I$54,5,FALSE))),""))</f>
        <v/>
      </c>
      <c r="H87" s="29">
        <f>IF(OR(C87="",F87="",G87=""),"",F87*G87)</f>
        <v/>
      </c>
      <c r="I87" s="24" t="n"/>
      <c r="J87" s="19" t="n"/>
    </row>
    <row r="88">
      <c r="A88" s="23">
        <f>IF(B88="","",ROW()-4)</f>
        <v/>
      </c>
      <c r="B88" s="28" t="n"/>
      <c r="C88" s="19" t="n"/>
      <c r="D88" s="23">
        <f>IF(C88="","",IFERROR(VLOOKUP(C88,'Vendor Directory'!$B$5:$I$54,2,FALSE),""))</f>
        <v/>
      </c>
      <c r="E88" s="23">
        <f>IF(C88="","",IFERROR(VLOOKUP(C88,'Vendor Directory'!$B$5:$I$54,3,FALSE),""))</f>
        <v/>
      </c>
      <c r="F88" s="27" t="n"/>
      <c r="G88" s="26">
        <f>IF(C88="","",IFERROR(IF(D88="",0.2,IF(VLOOKUP(C88,'Vendor Directory'!$B$5:$I$54,6,FALSE)="Y",VLOOKUP(C88,'Vendor Directory'!$B$5:$I$54,7,FALSE),VLOOKUP(C88,'Vendor Directory'!$B$5:$I$54,5,FALSE))),""))</f>
        <v/>
      </c>
      <c r="H88" s="29">
        <f>IF(OR(C88="",F88="",G88=""),"",F88*G88)</f>
        <v/>
      </c>
      <c r="I88" s="24" t="n"/>
      <c r="J88" s="19" t="n"/>
    </row>
    <row r="89">
      <c r="A89" s="23">
        <f>IF(B89="","",ROW()-4)</f>
        <v/>
      </c>
      <c r="B89" s="28" t="n"/>
      <c r="C89" s="19" t="n"/>
      <c r="D89" s="23">
        <f>IF(C89="","",IFERROR(VLOOKUP(C89,'Vendor Directory'!$B$5:$I$54,2,FALSE),""))</f>
        <v/>
      </c>
      <c r="E89" s="23">
        <f>IF(C89="","",IFERROR(VLOOKUP(C89,'Vendor Directory'!$B$5:$I$54,3,FALSE),""))</f>
        <v/>
      </c>
      <c r="F89" s="27" t="n"/>
      <c r="G89" s="26">
        <f>IF(C89="","",IFERROR(IF(D89="",0.2,IF(VLOOKUP(C89,'Vendor Directory'!$B$5:$I$54,6,FALSE)="Y",VLOOKUP(C89,'Vendor Directory'!$B$5:$I$54,7,FALSE),VLOOKUP(C89,'Vendor Directory'!$B$5:$I$54,5,FALSE))),""))</f>
        <v/>
      </c>
      <c r="H89" s="29">
        <f>IF(OR(C89="",F89="",G89=""),"",F89*G89)</f>
        <v/>
      </c>
      <c r="I89" s="24" t="n"/>
      <c r="J89" s="19" t="n"/>
    </row>
    <row r="90">
      <c r="A90" s="23">
        <f>IF(B90="","",ROW()-4)</f>
        <v/>
      </c>
      <c r="B90" s="28" t="n"/>
      <c r="C90" s="19" t="n"/>
      <c r="D90" s="23">
        <f>IF(C90="","",IFERROR(VLOOKUP(C90,'Vendor Directory'!$B$5:$I$54,2,FALSE),""))</f>
        <v/>
      </c>
      <c r="E90" s="23">
        <f>IF(C90="","",IFERROR(VLOOKUP(C90,'Vendor Directory'!$B$5:$I$54,3,FALSE),""))</f>
        <v/>
      </c>
      <c r="F90" s="27" t="n"/>
      <c r="G90" s="26">
        <f>IF(C90="","",IFERROR(IF(D90="",0.2,IF(VLOOKUP(C90,'Vendor Directory'!$B$5:$I$54,6,FALSE)="Y",VLOOKUP(C90,'Vendor Directory'!$B$5:$I$54,7,FALSE),VLOOKUP(C90,'Vendor Directory'!$B$5:$I$54,5,FALSE))),""))</f>
        <v/>
      </c>
      <c r="H90" s="29">
        <f>IF(OR(C90="",F90="",G90=""),"",F90*G90)</f>
        <v/>
      </c>
      <c r="I90" s="24" t="n"/>
      <c r="J90" s="19" t="n"/>
    </row>
    <row r="91">
      <c r="A91" s="23">
        <f>IF(B91="","",ROW()-4)</f>
        <v/>
      </c>
      <c r="B91" s="28" t="n"/>
      <c r="C91" s="19" t="n"/>
      <c r="D91" s="23">
        <f>IF(C91="","",IFERROR(VLOOKUP(C91,'Vendor Directory'!$B$5:$I$54,2,FALSE),""))</f>
        <v/>
      </c>
      <c r="E91" s="23">
        <f>IF(C91="","",IFERROR(VLOOKUP(C91,'Vendor Directory'!$B$5:$I$54,3,FALSE),""))</f>
        <v/>
      </c>
      <c r="F91" s="27" t="n"/>
      <c r="G91" s="26">
        <f>IF(C91="","",IFERROR(IF(D91="",0.2,IF(VLOOKUP(C91,'Vendor Directory'!$B$5:$I$54,6,FALSE)="Y",VLOOKUP(C91,'Vendor Directory'!$B$5:$I$54,7,FALSE),VLOOKUP(C91,'Vendor Directory'!$B$5:$I$54,5,FALSE))),""))</f>
        <v/>
      </c>
      <c r="H91" s="29">
        <f>IF(OR(C91="",F91="",G91=""),"",F91*G91)</f>
        <v/>
      </c>
      <c r="I91" s="24" t="n"/>
      <c r="J91" s="19" t="n"/>
    </row>
    <row r="92">
      <c r="A92" s="23">
        <f>IF(B92="","",ROW()-4)</f>
        <v/>
      </c>
      <c r="B92" s="28" t="n"/>
      <c r="C92" s="19" t="n"/>
      <c r="D92" s="23">
        <f>IF(C92="","",IFERROR(VLOOKUP(C92,'Vendor Directory'!$B$5:$I$54,2,FALSE),""))</f>
        <v/>
      </c>
      <c r="E92" s="23">
        <f>IF(C92="","",IFERROR(VLOOKUP(C92,'Vendor Directory'!$B$5:$I$54,3,FALSE),""))</f>
        <v/>
      </c>
      <c r="F92" s="27" t="n"/>
      <c r="G92" s="26">
        <f>IF(C92="","",IFERROR(IF(D92="",0.2,IF(VLOOKUP(C92,'Vendor Directory'!$B$5:$I$54,6,FALSE)="Y",VLOOKUP(C92,'Vendor Directory'!$B$5:$I$54,7,FALSE),VLOOKUP(C92,'Vendor Directory'!$B$5:$I$54,5,FALSE))),""))</f>
        <v/>
      </c>
      <c r="H92" s="29">
        <f>IF(OR(C92="",F92="",G92=""),"",F92*G92)</f>
        <v/>
      </c>
      <c r="I92" s="24" t="n"/>
      <c r="J92" s="19" t="n"/>
    </row>
    <row r="93">
      <c r="A93" s="23">
        <f>IF(B93="","",ROW()-4)</f>
        <v/>
      </c>
      <c r="B93" s="28" t="n"/>
      <c r="C93" s="19" t="n"/>
      <c r="D93" s="23">
        <f>IF(C93="","",IFERROR(VLOOKUP(C93,'Vendor Directory'!$B$5:$I$54,2,FALSE),""))</f>
        <v/>
      </c>
      <c r="E93" s="23">
        <f>IF(C93="","",IFERROR(VLOOKUP(C93,'Vendor Directory'!$B$5:$I$54,3,FALSE),""))</f>
        <v/>
      </c>
      <c r="F93" s="27" t="n"/>
      <c r="G93" s="26">
        <f>IF(C93="","",IFERROR(IF(D93="",0.2,IF(VLOOKUP(C93,'Vendor Directory'!$B$5:$I$54,6,FALSE)="Y",VLOOKUP(C93,'Vendor Directory'!$B$5:$I$54,7,FALSE),VLOOKUP(C93,'Vendor Directory'!$B$5:$I$54,5,FALSE))),""))</f>
        <v/>
      </c>
      <c r="H93" s="29">
        <f>IF(OR(C93="",F93="",G93=""),"",F93*G93)</f>
        <v/>
      </c>
      <c r="I93" s="24" t="n"/>
      <c r="J93" s="19" t="n"/>
    </row>
    <row r="94">
      <c r="A94" s="23">
        <f>IF(B94="","",ROW()-4)</f>
        <v/>
      </c>
      <c r="B94" s="28" t="n"/>
      <c r="C94" s="19" t="n"/>
      <c r="D94" s="23">
        <f>IF(C94="","",IFERROR(VLOOKUP(C94,'Vendor Directory'!$B$5:$I$54,2,FALSE),""))</f>
        <v/>
      </c>
      <c r="E94" s="23">
        <f>IF(C94="","",IFERROR(VLOOKUP(C94,'Vendor Directory'!$B$5:$I$54,3,FALSE),""))</f>
        <v/>
      </c>
      <c r="F94" s="27" t="n"/>
      <c r="G94" s="26">
        <f>IF(C94="","",IFERROR(IF(D94="",0.2,IF(VLOOKUP(C94,'Vendor Directory'!$B$5:$I$54,6,FALSE)="Y",VLOOKUP(C94,'Vendor Directory'!$B$5:$I$54,7,FALSE),VLOOKUP(C94,'Vendor Directory'!$B$5:$I$54,5,FALSE))),""))</f>
        <v/>
      </c>
      <c r="H94" s="29">
        <f>IF(OR(C94="",F94="",G94=""),"",F94*G94)</f>
        <v/>
      </c>
      <c r="I94" s="24" t="n"/>
      <c r="J94" s="19" t="n"/>
    </row>
    <row r="95">
      <c r="A95" s="23">
        <f>IF(B95="","",ROW()-4)</f>
        <v/>
      </c>
      <c r="B95" s="28" t="n"/>
      <c r="C95" s="19" t="n"/>
      <c r="D95" s="23">
        <f>IF(C95="","",IFERROR(VLOOKUP(C95,'Vendor Directory'!$B$5:$I$54,2,FALSE),""))</f>
        <v/>
      </c>
      <c r="E95" s="23">
        <f>IF(C95="","",IFERROR(VLOOKUP(C95,'Vendor Directory'!$B$5:$I$54,3,FALSE),""))</f>
        <v/>
      </c>
      <c r="F95" s="27" t="n"/>
      <c r="G95" s="26">
        <f>IF(C95="","",IFERROR(IF(D95="",0.2,IF(VLOOKUP(C95,'Vendor Directory'!$B$5:$I$54,6,FALSE)="Y",VLOOKUP(C95,'Vendor Directory'!$B$5:$I$54,7,FALSE),VLOOKUP(C95,'Vendor Directory'!$B$5:$I$54,5,FALSE))),""))</f>
        <v/>
      </c>
      <c r="H95" s="29">
        <f>IF(OR(C95="",F95="",G95=""),"",F95*G95)</f>
        <v/>
      </c>
      <c r="I95" s="24" t="n"/>
      <c r="J95" s="19" t="n"/>
    </row>
    <row r="96">
      <c r="A96" s="23">
        <f>IF(B96="","",ROW()-4)</f>
        <v/>
      </c>
      <c r="B96" s="28" t="n"/>
      <c r="C96" s="19" t="n"/>
      <c r="D96" s="23">
        <f>IF(C96="","",IFERROR(VLOOKUP(C96,'Vendor Directory'!$B$5:$I$54,2,FALSE),""))</f>
        <v/>
      </c>
      <c r="E96" s="23">
        <f>IF(C96="","",IFERROR(VLOOKUP(C96,'Vendor Directory'!$B$5:$I$54,3,FALSE),""))</f>
        <v/>
      </c>
      <c r="F96" s="27" t="n"/>
      <c r="G96" s="26">
        <f>IF(C96="","",IFERROR(IF(D96="",0.2,IF(VLOOKUP(C96,'Vendor Directory'!$B$5:$I$54,6,FALSE)="Y",VLOOKUP(C96,'Vendor Directory'!$B$5:$I$54,7,FALSE),VLOOKUP(C96,'Vendor Directory'!$B$5:$I$54,5,FALSE))),""))</f>
        <v/>
      </c>
      <c r="H96" s="29">
        <f>IF(OR(C96="",F96="",G96=""),"",F96*G96)</f>
        <v/>
      </c>
      <c r="I96" s="24" t="n"/>
      <c r="J96" s="19" t="n"/>
    </row>
    <row r="97">
      <c r="A97" s="23">
        <f>IF(B97="","",ROW()-4)</f>
        <v/>
      </c>
      <c r="B97" s="28" t="n"/>
      <c r="C97" s="19" t="n"/>
      <c r="D97" s="23">
        <f>IF(C97="","",IFERROR(VLOOKUP(C97,'Vendor Directory'!$B$5:$I$54,2,FALSE),""))</f>
        <v/>
      </c>
      <c r="E97" s="23">
        <f>IF(C97="","",IFERROR(VLOOKUP(C97,'Vendor Directory'!$B$5:$I$54,3,FALSE),""))</f>
        <v/>
      </c>
      <c r="F97" s="27" t="n"/>
      <c r="G97" s="26">
        <f>IF(C97="","",IFERROR(IF(D97="",0.2,IF(VLOOKUP(C97,'Vendor Directory'!$B$5:$I$54,6,FALSE)="Y",VLOOKUP(C97,'Vendor Directory'!$B$5:$I$54,7,FALSE),VLOOKUP(C97,'Vendor Directory'!$B$5:$I$54,5,FALSE))),""))</f>
        <v/>
      </c>
      <c r="H97" s="29">
        <f>IF(OR(C97="",F97="",G97=""),"",F97*G97)</f>
        <v/>
      </c>
      <c r="I97" s="24" t="n"/>
      <c r="J97" s="19" t="n"/>
    </row>
    <row r="98">
      <c r="A98" s="23">
        <f>IF(B98="","",ROW()-4)</f>
        <v/>
      </c>
      <c r="B98" s="28" t="n"/>
      <c r="C98" s="19" t="n"/>
      <c r="D98" s="23">
        <f>IF(C98="","",IFERROR(VLOOKUP(C98,'Vendor Directory'!$B$5:$I$54,2,FALSE),""))</f>
        <v/>
      </c>
      <c r="E98" s="23">
        <f>IF(C98="","",IFERROR(VLOOKUP(C98,'Vendor Directory'!$B$5:$I$54,3,FALSE),""))</f>
        <v/>
      </c>
      <c r="F98" s="27" t="n"/>
      <c r="G98" s="26">
        <f>IF(C98="","",IFERROR(IF(D98="",0.2,IF(VLOOKUP(C98,'Vendor Directory'!$B$5:$I$54,6,FALSE)="Y",VLOOKUP(C98,'Vendor Directory'!$B$5:$I$54,7,FALSE),VLOOKUP(C98,'Vendor Directory'!$B$5:$I$54,5,FALSE))),""))</f>
        <v/>
      </c>
      <c r="H98" s="29">
        <f>IF(OR(C98="",F98="",G98=""),"",F98*G98)</f>
        <v/>
      </c>
      <c r="I98" s="24" t="n"/>
      <c r="J98" s="19" t="n"/>
    </row>
    <row r="99">
      <c r="A99" s="23">
        <f>IF(B99="","",ROW()-4)</f>
        <v/>
      </c>
      <c r="B99" s="28" t="n"/>
      <c r="C99" s="19" t="n"/>
      <c r="D99" s="23">
        <f>IF(C99="","",IFERROR(VLOOKUP(C99,'Vendor Directory'!$B$5:$I$54,2,FALSE),""))</f>
        <v/>
      </c>
      <c r="E99" s="23">
        <f>IF(C99="","",IFERROR(VLOOKUP(C99,'Vendor Directory'!$B$5:$I$54,3,FALSE),""))</f>
        <v/>
      </c>
      <c r="F99" s="27" t="n"/>
      <c r="G99" s="26">
        <f>IF(C99="","",IFERROR(IF(D99="",0.2,IF(VLOOKUP(C99,'Vendor Directory'!$B$5:$I$54,6,FALSE)="Y",VLOOKUP(C99,'Vendor Directory'!$B$5:$I$54,7,FALSE),VLOOKUP(C99,'Vendor Directory'!$B$5:$I$54,5,FALSE))),""))</f>
        <v/>
      </c>
      <c r="H99" s="29">
        <f>IF(OR(C99="",F99="",G99=""),"",F99*G99)</f>
        <v/>
      </c>
      <c r="I99" s="24" t="n"/>
      <c r="J99" s="19" t="n"/>
    </row>
    <row r="100">
      <c r="A100" s="23">
        <f>IF(B100="","",ROW()-4)</f>
        <v/>
      </c>
      <c r="B100" s="28" t="n"/>
      <c r="C100" s="19" t="n"/>
      <c r="D100" s="23">
        <f>IF(C100="","",IFERROR(VLOOKUP(C100,'Vendor Directory'!$B$5:$I$54,2,FALSE),""))</f>
        <v/>
      </c>
      <c r="E100" s="23">
        <f>IF(C100="","",IFERROR(VLOOKUP(C100,'Vendor Directory'!$B$5:$I$54,3,FALSE),""))</f>
        <v/>
      </c>
      <c r="F100" s="27" t="n"/>
      <c r="G100" s="26">
        <f>IF(C100="","",IFERROR(IF(D100="",0.2,IF(VLOOKUP(C100,'Vendor Directory'!$B$5:$I$54,6,FALSE)="Y",VLOOKUP(C100,'Vendor Directory'!$B$5:$I$54,7,FALSE),VLOOKUP(C100,'Vendor Directory'!$B$5:$I$54,5,FALSE))),""))</f>
        <v/>
      </c>
      <c r="H100" s="29">
        <f>IF(OR(C100="",F100="",G100=""),"",F100*G100)</f>
        <v/>
      </c>
      <c r="I100" s="24" t="n"/>
      <c r="J100" s="19" t="n"/>
    </row>
    <row r="101">
      <c r="A101" s="23">
        <f>IF(B101="","",ROW()-4)</f>
        <v/>
      </c>
      <c r="B101" s="28" t="n"/>
      <c r="C101" s="19" t="n"/>
      <c r="D101" s="23">
        <f>IF(C101="","",IFERROR(VLOOKUP(C101,'Vendor Directory'!$B$5:$I$54,2,FALSE),""))</f>
        <v/>
      </c>
      <c r="E101" s="23">
        <f>IF(C101="","",IFERROR(VLOOKUP(C101,'Vendor Directory'!$B$5:$I$54,3,FALSE),""))</f>
        <v/>
      </c>
      <c r="F101" s="27" t="n"/>
      <c r="G101" s="26">
        <f>IF(C101="","",IFERROR(IF(D101="",0.2,IF(VLOOKUP(C101,'Vendor Directory'!$B$5:$I$54,6,FALSE)="Y",VLOOKUP(C101,'Vendor Directory'!$B$5:$I$54,7,FALSE),VLOOKUP(C101,'Vendor Directory'!$B$5:$I$54,5,FALSE))),""))</f>
        <v/>
      </c>
      <c r="H101" s="29">
        <f>IF(OR(C101="",F101="",G101=""),"",F101*G101)</f>
        <v/>
      </c>
      <c r="I101" s="24" t="n"/>
      <c r="J101" s="19" t="n"/>
    </row>
    <row r="102">
      <c r="A102" s="23">
        <f>IF(B102="","",ROW()-4)</f>
        <v/>
      </c>
      <c r="B102" s="28" t="n"/>
      <c r="C102" s="19" t="n"/>
      <c r="D102" s="23">
        <f>IF(C102="","",IFERROR(VLOOKUP(C102,'Vendor Directory'!$B$5:$I$54,2,FALSE),""))</f>
        <v/>
      </c>
      <c r="E102" s="23">
        <f>IF(C102="","",IFERROR(VLOOKUP(C102,'Vendor Directory'!$B$5:$I$54,3,FALSE),""))</f>
        <v/>
      </c>
      <c r="F102" s="27" t="n"/>
      <c r="G102" s="26">
        <f>IF(C102="","",IFERROR(IF(D102="",0.2,IF(VLOOKUP(C102,'Vendor Directory'!$B$5:$I$54,6,FALSE)="Y",VLOOKUP(C102,'Vendor Directory'!$B$5:$I$54,7,FALSE),VLOOKUP(C102,'Vendor Directory'!$B$5:$I$54,5,FALSE))),""))</f>
        <v/>
      </c>
      <c r="H102" s="29">
        <f>IF(OR(C102="",F102="",G102=""),"",F102*G102)</f>
        <v/>
      </c>
      <c r="I102" s="24" t="n"/>
      <c r="J102" s="19" t="n"/>
    </row>
    <row r="103">
      <c r="A103" s="23">
        <f>IF(B103="","",ROW()-4)</f>
        <v/>
      </c>
      <c r="B103" s="28" t="n"/>
      <c r="C103" s="19" t="n"/>
      <c r="D103" s="23">
        <f>IF(C103="","",IFERROR(VLOOKUP(C103,'Vendor Directory'!$B$5:$I$54,2,FALSE),""))</f>
        <v/>
      </c>
      <c r="E103" s="23">
        <f>IF(C103="","",IFERROR(VLOOKUP(C103,'Vendor Directory'!$B$5:$I$54,3,FALSE),""))</f>
        <v/>
      </c>
      <c r="F103" s="27" t="n"/>
      <c r="G103" s="26">
        <f>IF(C103="","",IFERROR(IF(D103="",0.2,IF(VLOOKUP(C103,'Vendor Directory'!$B$5:$I$54,6,FALSE)="Y",VLOOKUP(C103,'Vendor Directory'!$B$5:$I$54,7,FALSE),VLOOKUP(C103,'Vendor Directory'!$B$5:$I$54,5,FALSE))),""))</f>
        <v/>
      </c>
      <c r="H103" s="29">
        <f>IF(OR(C103="",F103="",G103=""),"",F103*G103)</f>
        <v/>
      </c>
      <c r="I103" s="24" t="n"/>
      <c r="J103" s="19" t="n"/>
    </row>
    <row r="104">
      <c r="A104" s="23">
        <f>IF(B104="","",ROW()-4)</f>
        <v/>
      </c>
      <c r="B104" s="28" t="n"/>
      <c r="C104" s="19" t="n"/>
      <c r="D104" s="23">
        <f>IF(C104="","",IFERROR(VLOOKUP(C104,'Vendor Directory'!$B$5:$I$54,2,FALSE),""))</f>
        <v/>
      </c>
      <c r="E104" s="23">
        <f>IF(C104="","",IFERROR(VLOOKUP(C104,'Vendor Directory'!$B$5:$I$54,3,FALSE),""))</f>
        <v/>
      </c>
      <c r="F104" s="27" t="n"/>
      <c r="G104" s="26">
        <f>IF(C104="","",IFERROR(IF(D104="",0.2,IF(VLOOKUP(C104,'Vendor Directory'!$B$5:$I$54,6,FALSE)="Y",VLOOKUP(C104,'Vendor Directory'!$B$5:$I$54,7,FALSE),VLOOKUP(C104,'Vendor Directory'!$B$5:$I$54,5,FALSE))),""))</f>
        <v/>
      </c>
      <c r="H104" s="29">
        <f>IF(OR(C104="",F104="",G104=""),"",F104*G104)</f>
        <v/>
      </c>
      <c r="I104" s="24" t="n"/>
      <c r="J104" s="19" t="n"/>
    </row>
    <row r="106" ht="24" customHeight="1">
      <c r="A106" s="22" t="inlineStr">
        <is>
          <t>JUNE TOTAL</t>
        </is>
      </c>
      <c r="B106" s="30" t="n"/>
      <c r="C106" s="30" t="n"/>
      <c r="D106" s="30" t="n"/>
      <c r="E106" s="31" t="n"/>
      <c r="F106" s="32">
        <f>SUM(F5:F104)</f>
        <v/>
      </c>
      <c r="G106" s="33" t="inlineStr"/>
      <c r="H106" s="32">
        <f>SUM(H5:H104)</f>
        <v/>
      </c>
    </row>
    <row r="108">
      <c r="A108" s="16" t="inlineStr">
        <is>
          <t>calcguru.in  /  Prepared by CA Tirumalesh</t>
        </is>
      </c>
    </row>
  </sheetData>
  <sheetProtection selectLockedCells="0" selectUnlockedCells="0" sheet="1" objects="0" insertRows="1" insertHyperlinks="1" autoFilter="1" scenarios="0" formatColumns="1" deleteColumns="1" insertColumns="1" pivotTables="1" deleteRows="1" formatCells="1" formatRows="1" sort="1" password="BBBC"/>
  <mergeCells count="4">
    <mergeCell ref="A1:J1"/>
    <mergeCell ref="A108:J108"/>
    <mergeCell ref="A106:E106"/>
    <mergeCell ref="A2:J2"/>
  </mergeCells>
  <dataValidations count="2">
    <dataValidation sqref="C5:C104" showDropDown="0" showInputMessage="0" showErrorMessage="0" allowBlank="1" type="list">
      <formula1>='Vendor Directory'!$B$5:$B$54</formula1>
    </dataValidation>
    <dataValidation sqref="I5:I104" showDropDown="0" showInputMessage="0" showErrorMessage="0" allowBlank="1" type="list">
      <formula1>='Challan Paid'!$B$5:$B$104</formula1>
    </dataValidation>
  </dataValidations>
  <printOptions horizontalCentered="1"/>
  <pageMargins left="0.4" right="0.4" top="0.6" bottom="0.5" header="0.5" footer="0.5"/>
  <pageSetup orientation="landscape" fitToWidth="1"/>
  <headerFooter>
    <oddHeader>&amp;C&amp;K1E3A8A&amp;"Calibri,Bold"&amp;12 calcguru.in &amp;"Calibri,Regular"&amp;10 | TDS Data Collection (Annual) | Prepared by CA Tirumalesh</oddHeader>
    <oddFooter>&amp;L&amp;"Calibri,Italic"&amp;9 calcguru.in&amp;C&amp;"Calibri,Regular"&amp;9 Page &amp;P of &amp;N&amp;R&amp;"Calibri,Italic"&amp;9 Prepared by CA Tirumalesh</oddFooter>
    <evenHeader/>
    <evenFooter/>
    <firstHeader/>
    <firstFooter/>
  </headerFooter>
</worksheet>
</file>

<file path=xl/worksheets/sheet8.xml><?xml version="1.0" encoding="utf-8"?>
<worksheet xmlns="http://schemas.openxmlformats.org/spreadsheetml/2006/main">
  <sheetPr>
    <tabColor rgb="000891B2"/>
    <outlinePr summaryBelow="1" summaryRight="1"/>
    <pageSetUpPr/>
  </sheetPr>
  <dimension ref="A1:J108"/>
  <sheetViews>
    <sheetView showGridLines="0" workbookViewId="0">
      <pane xSplit="3" ySplit="4" topLeftCell="D5" activePane="bottomRight" state="frozen"/>
      <selection pane="topRight"/>
      <selection pane="bottomLeft"/>
      <selection pane="bottomRight" activeCell="A1" sqref="A1"/>
    </sheetView>
  </sheetViews>
  <sheetFormatPr baseColWidth="8" defaultRowHeight="15"/>
  <cols>
    <col width="6" customWidth="1" min="1" max="1"/>
    <col width="14" customWidth="1" min="2" max="2"/>
    <col width="24" customWidth="1" min="3" max="3"/>
    <col width="14" customWidth="1" min="4" max="4"/>
    <col width="14" customWidth="1" min="5" max="5"/>
    <col width="14" customWidth="1" min="6" max="6"/>
    <col width="12" customWidth="1" min="7" max="7"/>
    <col width="14" customWidth="1" min="8" max="8"/>
    <col width="18" customWidth="1" min="9" max="9"/>
    <col width="26" customWidth="1" min="10" max="10"/>
  </cols>
  <sheetData>
    <row r="1" ht="36" customHeight="1">
      <c r="A1" s="1" t="inlineStr">
        <is>
          <t>TDS Deductions - JULY  (Q2)</t>
        </is>
      </c>
    </row>
    <row r="2" ht="30" customHeight="1">
      <c r="A2" s="17" t="inlineStr">
        <is>
          <t>Pick Vendor from dropdown - PAN, section, rate auto-fill. Enter Basic amount (excl. GST). TDS auto-calculates. Pick Challan No. used for this deduction.</t>
        </is>
      </c>
    </row>
    <row r="4" ht="32" customHeight="1">
      <c r="A4" s="22" t="inlineStr">
        <is>
          <t>Sr.</t>
        </is>
      </c>
      <c r="B4" s="22" t="inlineStr">
        <is>
          <t>Date of Payment</t>
        </is>
      </c>
      <c r="C4" s="22" t="inlineStr">
        <is>
          <t>Vendor Name</t>
        </is>
      </c>
      <c r="D4" s="22" t="inlineStr">
        <is>
          <t>PAN (auto)</t>
        </is>
      </c>
      <c r="E4" s="22" t="inlineStr">
        <is>
          <t>Section (auto)</t>
        </is>
      </c>
      <c r="F4" s="22" t="inlineStr">
        <is>
          <t>Basic Amount</t>
        </is>
      </c>
      <c r="G4" s="22" t="inlineStr">
        <is>
          <t>TDS Rate (auto)</t>
        </is>
      </c>
      <c r="H4" s="22" t="inlineStr">
        <is>
          <t>TDS Amount (auto)</t>
        </is>
      </c>
      <c r="I4" s="22" t="inlineStr">
        <is>
          <t>Challan No.</t>
        </is>
      </c>
      <c r="J4" s="22" t="inlineStr">
        <is>
          <t>Remarks</t>
        </is>
      </c>
    </row>
    <row r="5">
      <c r="A5" s="23">
        <f>IF(B5="","",ROW()-4)</f>
        <v/>
      </c>
      <c r="B5" s="28" t="n"/>
      <c r="C5" s="19" t="n"/>
      <c r="D5" s="23">
        <f>IF(C5="","",IFERROR(VLOOKUP(C5,'Vendor Directory'!$B$5:$I$54,2,FALSE),""))</f>
        <v/>
      </c>
      <c r="E5" s="23">
        <f>IF(C5="","",IFERROR(VLOOKUP(C5,'Vendor Directory'!$B$5:$I$54,3,FALSE),""))</f>
        <v/>
      </c>
      <c r="F5" s="27" t="n"/>
      <c r="G5" s="26">
        <f>IF(C5="","",IFERROR(IF(D5="",0.2,IF(VLOOKUP(C5,'Vendor Directory'!$B$5:$I$54,6,FALSE)="Y",VLOOKUP(C5,'Vendor Directory'!$B$5:$I$54,7,FALSE),VLOOKUP(C5,'Vendor Directory'!$B$5:$I$54,5,FALSE))),""))</f>
        <v/>
      </c>
      <c r="H5" s="29">
        <f>IF(OR(C5="",F5="",G5=""),"",F5*G5)</f>
        <v/>
      </c>
      <c r="I5" s="24" t="n"/>
      <c r="J5" s="19" t="n"/>
    </row>
    <row r="6">
      <c r="A6" s="23">
        <f>IF(B6="","",ROW()-4)</f>
        <v/>
      </c>
      <c r="B6" s="28" t="n"/>
      <c r="C6" s="19" t="n"/>
      <c r="D6" s="23">
        <f>IF(C6="","",IFERROR(VLOOKUP(C6,'Vendor Directory'!$B$5:$I$54,2,FALSE),""))</f>
        <v/>
      </c>
      <c r="E6" s="23">
        <f>IF(C6="","",IFERROR(VLOOKUP(C6,'Vendor Directory'!$B$5:$I$54,3,FALSE),""))</f>
        <v/>
      </c>
      <c r="F6" s="27" t="n"/>
      <c r="G6" s="26">
        <f>IF(C6="","",IFERROR(IF(D6="",0.2,IF(VLOOKUP(C6,'Vendor Directory'!$B$5:$I$54,6,FALSE)="Y",VLOOKUP(C6,'Vendor Directory'!$B$5:$I$54,7,FALSE),VLOOKUP(C6,'Vendor Directory'!$B$5:$I$54,5,FALSE))),""))</f>
        <v/>
      </c>
      <c r="H6" s="29">
        <f>IF(OR(C6="",F6="",G6=""),"",F6*G6)</f>
        <v/>
      </c>
      <c r="I6" s="24" t="n"/>
      <c r="J6" s="19" t="n"/>
    </row>
    <row r="7">
      <c r="A7" s="23">
        <f>IF(B7="","",ROW()-4)</f>
        <v/>
      </c>
      <c r="B7" s="28" t="n"/>
      <c r="C7" s="19" t="n"/>
      <c r="D7" s="23">
        <f>IF(C7="","",IFERROR(VLOOKUP(C7,'Vendor Directory'!$B$5:$I$54,2,FALSE),""))</f>
        <v/>
      </c>
      <c r="E7" s="23">
        <f>IF(C7="","",IFERROR(VLOOKUP(C7,'Vendor Directory'!$B$5:$I$54,3,FALSE),""))</f>
        <v/>
      </c>
      <c r="F7" s="27" t="n"/>
      <c r="G7" s="26">
        <f>IF(C7="","",IFERROR(IF(D7="",0.2,IF(VLOOKUP(C7,'Vendor Directory'!$B$5:$I$54,6,FALSE)="Y",VLOOKUP(C7,'Vendor Directory'!$B$5:$I$54,7,FALSE),VLOOKUP(C7,'Vendor Directory'!$B$5:$I$54,5,FALSE))),""))</f>
        <v/>
      </c>
      <c r="H7" s="29">
        <f>IF(OR(C7="",F7="",G7=""),"",F7*G7)</f>
        <v/>
      </c>
      <c r="I7" s="24" t="n"/>
      <c r="J7" s="19" t="n"/>
    </row>
    <row r="8">
      <c r="A8" s="23">
        <f>IF(B8="","",ROW()-4)</f>
        <v/>
      </c>
      <c r="B8" s="28" t="n"/>
      <c r="C8" s="19" t="n"/>
      <c r="D8" s="23">
        <f>IF(C8="","",IFERROR(VLOOKUP(C8,'Vendor Directory'!$B$5:$I$54,2,FALSE),""))</f>
        <v/>
      </c>
      <c r="E8" s="23">
        <f>IF(C8="","",IFERROR(VLOOKUP(C8,'Vendor Directory'!$B$5:$I$54,3,FALSE),""))</f>
        <v/>
      </c>
      <c r="F8" s="27" t="n"/>
      <c r="G8" s="26">
        <f>IF(C8="","",IFERROR(IF(D8="",0.2,IF(VLOOKUP(C8,'Vendor Directory'!$B$5:$I$54,6,FALSE)="Y",VLOOKUP(C8,'Vendor Directory'!$B$5:$I$54,7,FALSE),VLOOKUP(C8,'Vendor Directory'!$B$5:$I$54,5,FALSE))),""))</f>
        <v/>
      </c>
      <c r="H8" s="29">
        <f>IF(OR(C8="",F8="",G8=""),"",F8*G8)</f>
        <v/>
      </c>
      <c r="I8" s="24" t="n"/>
      <c r="J8" s="19" t="n"/>
    </row>
    <row r="9">
      <c r="A9" s="23">
        <f>IF(B9="","",ROW()-4)</f>
        <v/>
      </c>
      <c r="B9" s="28" t="n"/>
      <c r="C9" s="19" t="n"/>
      <c r="D9" s="23">
        <f>IF(C9="","",IFERROR(VLOOKUP(C9,'Vendor Directory'!$B$5:$I$54,2,FALSE),""))</f>
        <v/>
      </c>
      <c r="E9" s="23">
        <f>IF(C9="","",IFERROR(VLOOKUP(C9,'Vendor Directory'!$B$5:$I$54,3,FALSE),""))</f>
        <v/>
      </c>
      <c r="F9" s="27" t="n"/>
      <c r="G9" s="26">
        <f>IF(C9="","",IFERROR(IF(D9="",0.2,IF(VLOOKUP(C9,'Vendor Directory'!$B$5:$I$54,6,FALSE)="Y",VLOOKUP(C9,'Vendor Directory'!$B$5:$I$54,7,FALSE),VLOOKUP(C9,'Vendor Directory'!$B$5:$I$54,5,FALSE))),""))</f>
        <v/>
      </c>
      <c r="H9" s="29">
        <f>IF(OR(C9="",F9="",G9=""),"",F9*G9)</f>
        <v/>
      </c>
      <c r="I9" s="24" t="n"/>
      <c r="J9" s="19" t="n"/>
    </row>
    <row r="10">
      <c r="A10" s="23">
        <f>IF(B10="","",ROW()-4)</f>
        <v/>
      </c>
      <c r="B10" s="28" t="n"/>
      <c r="C10" s="19" t="n"/>
      <c r="D10" s="23">
        <f>IF(C10="","",IFERROR(VLOOKUP(C10,'Vendor Directory'!$B$5:$I$54,2,FALSE),""))</f>
        <v/>
      </c>
      <c r="E10" s="23">
        <f>IF(C10="","",IFERROR(VLOOKUP(C10,'Vendor Directory'!$B$5:$I$54,3,FALSE),""))</f>
        <v/>
      </c>
      <c r="F10" s="27" t="n"/>
      <c r="G10" s="26">
        <f>IF(C10="","",IFERROR(IF(D10="",0.2,IF(VLOOKUP(C10,'Vendor Directory'!$B$5:$I$54,6,FALSE)="Y",VLOOKUP(C10,'Vendor Directory'!$B$5:$I$54,7,FALSE),VLOOKUP(C10,'Vendor Directory'!$B$5:$I$54,5,FALSE))),""))</f>
        <v/>
      </c>
      <c r="H10" s="29">
        <f>IF(OR(C10="",F10="",G10=""),"",F10*G10)</f>
        <v/>
      </c>
      <c r="I10" s="24" t="n"/>
      <c r="J10" s="19" t="n"/>
    </row>
    <row r="11">
      <c r="A11" s="23">
        <f>IF(B11="","",ROW()-4)</f>
        <v/>
      </c>
      <c r="B11" s="28" t="n"/>
      <c r="C11" s="19" t="n"/>
      <c r="D11" s="23">
        <f>IF(C11="","",IFERROR(VLOOKUP(C11,'Vendor Directory'!$B$5:$I$54,2,FALSE),""))</f>
        <v/>
      </c>
      <c r="E11" s="23">
        <f>IF(C11="","",IFERROR(VLOOKUP(C11,'Vendor Directory'!$B$5:$I$54,3,FALSE),""))</f>
        <v/>
      </c>
      <c r="F11" s="27" t="n"/>
      <c r="G11" s="26">
        <f>IF(C11="","",IFERROR(IF(D11="",0.2,IF(VLOOKUP(C11,'Vendor Directory'!$B$5:$I$54,6,FALSE)="Y",VLOOKUP(C11,'Vendor Directory'!$B$5:$I$54,7,FALSE),VLOOKUP(C11,'Vendor Directory'!$B$5:$I$54,5,FALSE))),""))</f>
        <v/>
      </c>
      <c r="H11" s="29">
        <f>IF(OR(C11="",F11="",G11=""),"",F11*G11)</f>
        <v/>
      </c>
      <c r="I11" s="24" t="n"/>
      <c r="J11" s="19" t="n"/>
    </row>
    <row r="12">
      <c r="A12" s="23">
        <f>IF(B12="","",ROW()-4)</f>
        <v/>
      </c>
      <c r="B12" s="28" t="n"/>
      <c r="C12" s="19" t="n"/>
      <c r="D12" s="23">
        <f>IF(C12="","",IFERROR(VLOOKUP(C12,'Vendor Directory'!$B$5:$I$54,2,FALSE),""))</f>
        <v/>
      </c>
      <c r="E12" s="23">
        <f>IF(C12="","",IFERROR(VLOOKUP(C12,'Vendor Directory'!$B$5:$I$54,3,FALSE),""))</f>
        <v/>
      </c>
      <c r="F12" s="27" t="n"/>
      <c r="G12" s="26">
        <f>IF(C12="","",IFERROR(IF(D12="",0.2,IF(VLOOKUP(C12,'Vendor Directory'!$B$5:$I$54,6,FALSE)="Y",VLOOKUP(C12,'Vendor Directory'!$B$5:$I$54,7,FALSE),VLOOKUP(C12,'Vendor Directory'!$B$5:$I$54,5,FALSE))),""))</f>
        <v/>
      </c>
      <c r="H12" s="29">
        <f>IF(OR(C12="",F12="",G12=""),"",F12*G12)</f>
        <v/>
      </c>
      <c r="I12" s="24" t="n"/>
      <c r="J12" s="19" t="n"/>
    </row>
    <row r="13">
      <c r="A13" s="23">
        <f>IF(B13="","",ROW()-4)</f>
        <v/>
      </c>
      <c r="B13" s="28" t="n"/>
      <c r="C13" s="19" t="n"/>
      <c r="D13" s="23">
        <f>IF(C13="","",IFERROR(VLOOKUP(C13,'Vendor Directory'!$B$5:$I$54,2,FALSE),""))</f>
        <v/>
      </c>
      <c r="E13" s="23">
        <f>IF(C13="","",IFERROR(VLOOKUP(C13,'Vendor Directory'!$B$5:$I$54,3,FALSE),""))</f>
        <v/>
      </c>
      <c r="F13" s="27" t="n"/>
      <c r="G13" s="26">
        <f>IF(C13="","",IFERROR(IF(D13="",0.2,IF(VLOOKUP(C13,'Vendor Directory'!$B$5:$I$54,6,FALSE)="Y",VLOOKUP(C13,'Vendor Directory'!$B$5:$I$54,7,FALSE),VLOOKUP(C13,'Vendor Directory'!$B$5:$I$54,5,FALSE))),""))</f>
        <v/>
      </c>
      <c r="H13" s="29">
        <f>IF(OR(C13="",F13="",G13=""),"",F13*G13)</f>
        <v/>
      </c>
      <c r="I13" s="24" t="n"/>
      <c r="J13" s="19" t="n"/>
    </row>
    <row r="14">
      <c r="A14" s="23">
        <f>IF(B14="","",ROW()-4)</f>
        <v/>
      </c>
      <c r="B14" s="28" t="n"/>
      <c r="C14" s="19" t="n"/>
      <c r="D14" s="23">
        <f>IF(C14="","",IFERROR(VLOOKUP(C14,'Vendor Directory'!$B$5:$I$54,2,FALSE),""))</f>
        <v/>
      </c>
      <c r="E14" s="23">
        <f>IF(C14="","",IFERROR(VLOOKUP(C14,'Vendor Directory'!$B$5:$I$54,3,FALSE),""))</f>
        <v/>
      </c>
      <c r="F14" s="27" t="n"/>
      <c r="G14" s="26">
        <f>IF(C14="","",IFERROR(IF(D14="",0.2,IF(VLOOKUP(C14,'Vendor Directory'!$B$5:$I$54,6,FALSE)="Y",VLOOKUP(C14,'Vendor Directory'!$B$5:$I$54,7,FALSE),VLOOKUP(C14,'Vendor Directory'!$B$5:$I$54,5,FALSE))),""))</f>
        <v/>
      </c>
      <c r="H14" s="29">
        <f>IF(OR(C14="",F14="",G14=""),"",F14*G14)</f>
        <v/>
      </c>
      <c r="I14" s="24" t="n"/>
      <c r="J14" s="19" t="n"/>
    </row>
    <row r="15">
      <c r="A15" s="23">
        <f>IF(B15="","",ROW()-4)</f>
        <v/>
      </c>
      <c r="B15" s="28" t="n"/>
      <c r="C15" s="19" t="n"/>
      <c r="D15" s="23">
        <f>IF(C15="","",IFERROR(VLOOKUP(C15,'Vendor Directory'!$B$5:$I$54,2,FALSE),""))</f>
        <v/>
      </c>
      <c r="E15" s="23">
        <f>IF(C15="","",IFERROR(VLOOKUP(C15,'Vendor Directory'!$B$5:$I$54,3,FALSE),""))</f>
        <v/>
      </c>
      <c r="F15" s="27" t="n"/>
      <c r="G15" s="26">
        <f>IF(C15="","",IFERROR(IF(D15="",0.2,IF(VLOOKUP(C15,'Vendor Directory'!$B$5:$I$54,6,FALSE)="Y",VLOOKUP(C15,'Vendor Directory'!$B$5:$I$54,7,FALSE),VLOOKUP(C15,'Vendor Directory'!$B$5:$I$54,5,FALSE))),""))</f>
        <v/>
      </c>
      <c r="H15" s="29">
        <f>IF(OR(C15="",F15="",G15=""),"",F15*G15)</f>
        <v/>
      </c>
      <c r="I15" s="24" t="n"/>
      <c r="J15" s="19" t="n"/>
    </row>
    <row r="16">
      <c r="A16" s="23">
        <f>IF(B16="","",ROW()-4)</f>
        <v/>
      </c>
      <c r="B16" s="28" t="n"/>
      <c r="C16" s="19" t="n"/>
      <c r="D16" s="23">
        <f>IF(C16="","",IFERROR(VLOOKUP(C16,'Vendor Directory'!$B$5:$I$54,2,FALSE),""))</f>
        <v/>
      </c>
      <c r="E16" s="23">
        <f>IF(C16="","",IFERROR(VLOOKUP(C16,'Vendor Directory'!$B$5:$I$54,3,FALSE),""))</f>
        <v/>
      </c>
      <c r="F16" s="27" t="n"/>
      <c r="G16" s="26">
        <f>IF(C16="","",IFERROR(IF(D16="",0.2,IF(VLOOKUP(C16,'Vendor Directory'!$B$5:$I$54,6,FALSE)="Y",VLOOKUP(C16,'Vendor Directory'!$B$5:$I$54,7,FALSE),VLOOKUP(C16,'Vendor Directory'!$B$5:$I$54,5,FALSE))),""))</f>
        <v/>
      </c>
      <c r="H16" s="29">
        <f>IF(OR(C16="",F16="",G16=""),"",F16*G16)</f>
        <v/>
      </c>
      <c r="I16" s="24" t="n"/>
      <c r="J16" s="19" t="n"/>
    </row>
    <row r="17">
      <c r="A17" s="23">
        <f>IF(B17="","",ROW()-4)</f>
        <v/>
      </c>
      <c r="B17" s="28" t="n"/>
      <c r="C17" s="19" t="n"/>
      <c r="D17" s="23">
        <f>IF(C17="","",IFERROR(VLOOKUP(C17,'Vendor Directory'!$B$5:$I$54,2,FALSE),""))</f>
        <v/>
      </c>
      <c r="E17" s="23">
        <f>IF(C17="","",IFERROR(VLOOKUP(C17,'Vendor Directory'!$B$5:$I$54,3,FALSE),""))</f>
        <v/>
      </c>
      <c r="F17" s="27" t="n"/>
      <c r="G17" s="26">
        <f>IF(C17="","",IFERROR(IF(D17="",0.2,IF(VLOOKUP(C17,'Vendor Directory'!$B$5:$I$54,6,FALSE)="Y",VLOOKUP(C17,'Vendor Directory'!$B$5:$I$54,7,FALSE),VLOOKUP(C17,'Vendor Directory'!$B$5:$I$54,5,FALSE))),""))</f>
        <v/>
      </c>
      <c r="H17" s="29">
        <f>IF(OR(C17="",F17="",G17=""),"",F17*G17)</f>
        <v/>
      </c>
      <c r="I17" s="24" t="n"/>
      <c r="J17" s="19" t="n"/>
    </row>
    <row r="18">
      <c r="A18" s="23">
        <f>IF(B18="","",ROW()-4)</f>
        <v/>
      </c>
      <c r="B18" s="28" t="n"/>
      <c r="C18" s="19" t="n"/>
      <c r="D18" s="23">
        <f>IF(C18="","",IFERROR(VLOOKUP(C18,'Vendor Directory'!$B$5:$I$54,2,FALSE),""))</f>
        <v/>
      </c>
      <c r="E18" s="23">
        <f>IF(C18="","",IFERROR(VLOOKUP(C18,'Vendor Directory'!$B$5:$I$54,3,FALSE),""))</f>
        <v/>
      </c>
      <c r="F18" s="27" t="n"/>
      <c r="G18" s="26">
        <f>IF(C18="","",IFERROR(IF(D18="",0.2,IF(VLOOKUP(C18,'Vendor Directory'!$B$5:$I$54,6,FALSE)="Y",VLOOKUP(C18,'Vendor Directory'!$B$5:$I$54,7,FALSE),VLOOKUP(C18,'Vendor Directory'!$B$5:$I$54,5,FALSE))),""))</f>
        <v/>
      </c>
      <c r="H18" s="29">
        <f>IF(OR(C18="",F18="",G18=""),"",F18*G18)</f>
        <v/>
      </c>
      <c r="I18" s="24" t="n"/>
      <c r="J18" s="19" t="n"/>
    </row>
    <row r="19">
      <c r="A19" s="23">
        <f>IF(B19="","",ROW()-4)</f>
        <v/>
      </c>
      <c r="B19" s="28" t="n"/>
      <c r="C19" s="19" t="n"/>
      <c r="D19" s="23">
        <f>IF(C19="","",IFERROR(VLOOKUP(C19,'Vendor Directory'!$B$5:$I$54,2,FALSE),""))</f>
        <v/>
      </c>
      <c r="E19" s="23">
        <f>IF(C19="","",IFERROR(VLOOKUP(C19,'Vendor Directory'!$B$5:$I$54,3,FALSE),""))</f>
        <v/>
      </c>
      <c r="F19" s="27" t="n"/>
      <c r="G19" s="26">
        <f>IF(C19="","",IFERROR(IF(D19="",0.2,IF(VLOOKUP(C19,'Vendor Directory'!$B$5:$I$54,6,FALSE)="Y",VLOOKUP(C19,'Vendor Directory'!$B$5:$I$54,7,FALSE),VLOOKUP(C19,'Vendor Directory'!$B$5:$I$54,5,FALSE))),""))</f>
        <v/>
      </c>
      <c r="H19" s="29">
        <f>IF(OR(C19="",F19="",G19=""),"",F19*G19)</f>
        <v/>
      </c>
      <c r="I19" s="24" t="n"/>
      <c r="J19" s="19" t="n"/>
    </row>
    <row r="20">
      <c r="A20" s="23">
        <f>IF(B20="","",ROW()-4)</f>
        <v/>
      </c>
      <c r="B20" s="28" t="n"/>
      <c r="C20" s="19" t="n"/>
      <c r="D20" s="23">
        <f>IF(C20="","",IFERROR(VLOOKUP(C20,'Vendor Directory'!$B$5:$I$54,2,FALSE),""))</f>
        <v/>
      </c>
      <c r="E20" s="23">
        <f>IF(C20="","",IFERROR(VLOOKUP(C20,'Vendor Directory'!$B$5:$I$54,3,FALSE),""))</f>
        <v/>
      </c>
      <c r="F20" s="27" t="n"/>
      <c r="G20" s="26">
        <f>IF(C20="","",IFERROR(IF(D20="",0.2,IF(VLOOKUP(C20,'Vendor Directory'!$B$5:$I$54,6,FALSE)="Y",VLOOKUP(C20,'Vendor Directory'!$B$5:$I$54,7,FALSE),VLOOKUP(C20,'Vendor Directory'!$B$5:$I$54,5,FALSE))),""))</f>
        <v/>
      </c>
      <c r="H20" s="29">
        <f>IF(OR(C20="",F20="",G20=""),"",F20*G20)</f>
        <v/>
      </c>
      <c r="I20" s="24" t="n"/>
      <c r="J20" s="19" t="n"/>
    </row>
    <row r="21">
      <c r="A21" s="23">
        <f>IF(B21="","",ROW()-4)</f>
        <v/>
      </c>
      <c r="B21" s="28" t="n"/>
      <c r="C21" s="19" t="n"/>
      <c r="D21" s="23">
        <f>IF(C21="","",IFERROR(VLOOKUP(C21,'Vendor Directory'!$B$5:$I$54,2,FALSE),""))</f>
        <v/>
      </c>
      <c r="E21" s="23">
        <f>IF(C21="","",IFERROR(VLOOKUP(C21,'Vendor Directory'!$B$5:$I$54,3,FALSE),""))</f>
        <v/>
      </c>
      <c r="F21" s="27" t="n"/>
      <c r="G21" s="26">
        <f>IF(C21="","",IFERROR(IF(D21="",0.2,IF(VLOOKUP(C21,'Vendor Directory'!$B$5:$I$54,6,FALSE)="Y",VLOOKUP(C21,'Vendor Directory'!$B$5:$I$54,7,FALSE),VLOOKUP(C21,'Vendor Directory'!$B$5:$I$54,5,FALSE))),""))</f>
        <v/>
      </c>
      <c r="H21" s="29">
        <f>IF(OR(C21="",F21="",G21=""),"",F21*G21)</f>
        <v/>
      </c>
      <c r="I21" s="24" t="n"/>
      <c r="J21" s="19" t="n"/>
    </row>
    <row r="22">
      <c r="A22" s="23">
        <f>IF(B22="","",ROW()-4)</f>
        <v/>
      </c>
      <c r="B22" s="28" t="n"/>
      <c r="C22" s="19" t="n"/>
      <c r="D22" s="23">
        <f>IF(C22="","",IFERROR(VLOOKUP(C22,'Vendor Directory'!$B$5:$I$54,2,FALSE),""))</f>
        <v/>
      </c>
      <c r="E22" s="23">
        <f>IF(C22="","",IFERROR(VLOOKUP(C22,'Vendor Directory'!$B$5:$I$54,3,FALSE),""))</f>
        <v/>
      </c>
      <c r="F22" s="27" t="n"/>
      <c r="G22" s="26">
        <f>IF(C22="","",IFERROR(IF(D22="",0.2,IF(VLOOKUP(C22,'Vendor Directory'!$B$5:$I$54,6,FALSE)="Y",VLOOKUP(C22,'Vendor Directory'!$B$5:$I$54,7,FALSE),VLOOKUP(C22,'Vendor Directory'!$B$5:$I$54,5,FALSE))),""))</f>
        <v/>
      </c>
      <c r="H22" s="29">
        <f>IF(OR(C22="",F22="",G22=""),"",F22*G22)</f>
        <v/>
      </c>
      <c r="I22" s="24" t="n"/>
      <c r="J22" s="19" t="n"/>
    </row>
    <row r="23">
      <c r="A23" s="23">
        <f>IF(B23="","",ROW()-4)</f>
        <v/>
      </c>
      <c r="B23" s="28" t="n"/>
      <c r="C23" s="19" t="n"/>
      <c r="D23" s="23">
        <f>IF(C23="","",IFERROR(VLOOKUP(C23,'Vendor Directory'!$B$5:$I$54,2,FALSE),""))</f>
        <v/>
      </c>
      <c r="E23" s="23">
        <f>IF(C23="","",IFERROR(VLOOKUP(C23,'Vendor Directory'!$B$5:$I$54,3,FALSE),""))</f>
        <v/>
      </c>
      <c r="F23" s="27" t="n"/>
      <c r="G23" s="26">
        <f>IF(C23="","",IFERROR(IF(D23="",0.2,IF(VLOOKUP(C23,'Vendor Directory'!$B$5:$I$54,6,FALSE)="Y",VLOOKUP(C23,'Vendor Directory'!$B$5:$I$54,7,FALSE),VLOOKUP(C23,'Vendor Directory'!$B$5:$I$54,5,FALSE))),""))</f>
        <v/>
      </c>
      <c r="H23" s="29">
        <f>IF(OR(C23="",F23="",G23=""),"",F23*G23)</f>
        <v/>
      </c>
      <c r="I23" s="24" t="n"/>
      <c r="J23" s="19" t="n"/>
    </row>
    <row r="24">
      <c r="A24" s="23">
        <f>IF(B24="","",ROW()-4)</f>
        <v/>
      </c>
      <c r="B24" s="28" t="n"/>
      <c r="C24" s="19" t="n"/>
      <c r="D24" s="23">
        <f>IF(C24="","",IFERROR(VLOOKUP(C24,'Vendor Directory'!$B$5:$I$54,2,FALSE),""))</f>
        <v/>
      </c>
      <c r="E24" s="23">
        <f>IF(C24="","",IFERROR(VLOOKUP(C24,'Vendor Directory'!$B$5:$I$54,3,FALSE),""))</f>
        <v/>
      </c>
      <c r="F24" s="27" t="n"/>
      <c r="G24" s="26">
        <f>IF(C24="","",IFERROR(IF(D24="",0.2,IF(VLOOKUP(C24,'Vendor Directory'!$B$5:$I$54,6,FALSE)="Y",VLOOKUP(C24,'Vendor Directory'!$B$5:$I$54,7,FALSE),VLOOKUP(C24,'Vendor Directory'!$B$5:$I$54,5,FALSE))),""))</f>
        <v/>
      </c>
      <c r="H24" s="29">
        <f>IF(OR(C24="",F24="",G24=""),"",F24*G24)</f>
        <v/>
      </c>
      <c r="I24" s="24" t="n"/>
      <c r="J24" s="19" t="n"/>
    </row>
    <row r="25">
      <c r="A25" s="23">
        <f>IF(B25="","",ROW()-4)</f>
        <v/>
      </c>
      <c r="B25" s="28" t="n"/>
      <c r="C25" s="19" t="n"/>
      <c r="D25" s="23">
        <f>IF(C25="","",IFERROR(VLOOKUP(C25,'Vendor Directory'!$B$5:$I$54,2,FALSE),""))</f>
        <v/>
      </c>
      <c r="E25" s="23">
        <f>IF(C25="","",IFERROR(VLOOKUP(C25,'Vendor Directory'!$B$5:$I$54,3,FALSE),""))</f>
        <v/>
      </c>
      <c r="F25" s="27" t="n"/>
      <c r="G25" s="26">
        <f>IF(C25="","",IFERROR(IF(D25="",0.2,IF(VLOOKUP(C25,'Vendor Directory'!$B$5:$I$54,6,FALSE)="Y",VLOOKUP(C25,'Vendor Directory'!$B$5:$I$54,7,FALSE),VLOOKUP(C25,'Vendor Directory'!$B$5:$I$54,5,FALSE))),""))</f>
        <v/>
      </c>
      <c r="H25" s="29">
        <f>IF(OR(C25="",F25="",G25=""),"",F25*G25)</f>
        <v/>
      </c>
      <c r="I25" s="24" t="n"/>
      <c r="J25" s="19" t="n"/>
    </row>
    <row r="26">
      <c r="A26" s="23">
        <f>IF(B26="","",ROW()-4)</f>
        <v/>
      </c>
      <c r="B26" s="28" t="n"/>
      <c r="C26" s="19" t="n"/>
      <c r="D26" s="23">
        <f>IF(C26="","",IFERROR(VLOOKUP(C26,'Vendor Directory'!$B$5:$I$54,2,FALSE),""))</f>
        <v/>
      </c>
      <c r="E26" s="23">
        <f>IF(C26="","",IFERROR(VLOOKUP(C26,'Vendor Directory'!$B$5:$I$54,3,FALSE),""))</f>
        <v/>
      </c>
      <c r="F26" s="27" t="n"/>
      <c r="G26" s="26">
        <f>IF(C26="","",IFERROR(IF(D26="",0.2,IF(VLOOKUP(C26,'Vendor Directory'!$B$5:$I$54,6,FALSE)="Y",VLOOKUP(C26,'Vendor Directory'!$B$5:$I$54,7,FALSE),VLOOKUP(C26,'Vendor Directory'!$B$5:$I$54,5,FALSE))),""))</f>
        <v/>
      </c>
      <c r="H26" s="29">
        <f>IF(OR(C26="",F26="",G26=""),"",F26*G26)</f>
        <v/>
      </c>
      <c r="I26" s="24" t="n"/>
      <c r="J26" s="19" t="n"/>
    </row>
    <row r="27">
      <c r="A27" s="23">
        <f>IF(B27="","",ROW()-4)</f>
        <v/>
      </c>
      <c r="B27" s="28" t="n"/>
      <c r="C27" s="19" t="n"/>
      <c r="D27" s="23">
        <f>IF(C27="","",IFERROR(VLOOKUP(C27,'Vendor Directory'!$B$5:$I$54,2,FALSE),""))</f>
        <v/>
      </c>
      <c r="E27" s="23">
        <f>IF(C27="","",IFERROR(VLOOKUP(C27,'Vendor Directory'!$B$5:$I$54,3,FALSE),""))</f>
        <v/>
      </c>
      <c r="F27" s="27" t="n"/>
      <c r="G27" s="26">
        <f>IF(C27="","",IFERROR(IF(D27="",0.2,IF(VLOOKUP(C27,'Vendor Directory'!$B$5:$I$54,6,FALSE)="Y",VLOOKUP(C27,'Vendor Directory'!$B$5:$I$54,7,FALSE),VLOOKUP(C27,'Vendor Directory'!$B$5:$I$54,5,FALSE))),""))</f>
        <v/>
      </c>
      <c r="H27" s="29">
        <f>IF(OR(C27="",F27="",G27=""),"",F27*G27)</f>
        <v/>
      </c>
      <c r="I27" s="24" t="n"/>
      <c r="J27" s="19" t="n"/>
    </row>
    <row r="28">
      <c r="A28" s="23">
        <f>IF(B28="","",ROW()-4)</f>
        <v/>
      </c>
      <c r="B28" s="28" t="n"/>
      <c r="C28" s="19" t="n"/>
      <c r="D28" s="23">
        <f>IF(C28="","",IFERROR(VLOOKUP(C28,'Vendor Directory'!$B$5:$I$54,2,FALSE),""))</f>
        <v/>
      </c>
      <c r="E28" s="23">
        <f>IF(C28="","",IFERROR(VLOOKUP(C28,'Vendor Directory'!$B$5:$I$54,3,FALSE),""))</f>
        <v/>
      </c>
      <c r="F28" s="27" t="n"/>
      <c r="G28" s="26">
        <f>IF(C28="","",IFERROR(IF(D28="",0.2,IF(VLOOKUP(C28,'Vendor Directory'!$B$5:$I$54,6,FALSE)="Y",VLOOKUP(C28,'Vendor Directory'!$B$5:$I$54,7,FALSE),VLOOKUP(C28,'Vendor Directory'!$B$5:$I$54,5,FALSE))),""))</f>
        <v/>
      </c>
      <c r="H28" s="29">
        <f>IF(OR(C28="",F28="",G28=""),"",F28*G28)</f>
        <v/>
      </c>
      <c r="I28" s="24" t="n"/>
      <c r="J28" s="19" t="n"/>
    </row>
    <row r="29">
      <c r="A29" s="23">
        <f>IF(B29="","",ROW()-4)</f>
        <v/>
      </c>
      <c r="B29" s="28" t="n"/>
      <c r="C29" s="19" t="n"/>
      <c r="D29" s="23">
        <f>IF(C29="","",IFERROR(VLOOKUP(C29,'Vendor Directory'!$B$5:$I$54,2,FALSE),""))</f>
        <v/>
      </c>
      <c r="E29" s="23">
        <f>IF(C29="","",IFERROR(VLOOKUP(C29,'Vendor Directory'!$B$5:$I$54,3,FALSE),""))</f>
        <v/>
      </c>
      <c r="F29" s="27" t="n"/>
      <c r="G29" s="26">
        <f>IF(C29="","",IFERROR(IF(D29="",0.2,IF(VLOOKUP(C29,'Vendor Directory'!$B$5:$I$54,6,FALSE)="Y",VLOOKUP(C29,'Vendor Directory'!$B$5:$I$54,7,FALSE),VLOOKUP(C29,'Vendor Directory'!$B$5:$I$54,5,FALSE))),""))</f>
        <v/>
      </c>
      <c r="H29" s="29">
        <f>IF(OR(C29="",F29="",G29=""),"",F29*G29)</f>
        <v/>
      </c>
      <c r="I29" s="24" t="n"/>
      <c r="J29" s="19" t="n"/>
    </row>
    <row r="30">
      <c r="A30" s="23">
        <f>IF(B30="","",ROW()-4)</f>
        <v/>
      </c>
      <c r="B30" s="28" t="n"/>
      <c r="C30" s="19" t="n"/>
      <c r="D30" s="23">
        <f>IF(C30="","",IFERROR(VLOOKUP(C30,'Vendor Directory'!$B$5:$I$54,2,FALSE),""))</f>
        <v/>
      </c>
      <c r="E30" s="23">
        <f>IF(C30="","",IFERROR(VLOOKUP(C30,'Vendor Directory'!$B$5:$I$54,3,FALSE),""))</f>
        <v/>
      </c>
      <c r="F30" s="27" t="n"/>
      <c r="G30" s="26">
        <f>IF(C30="","",IFERROR(IF(D30="",0.2,IF(VLOOKUP(C30,'Vendor Directory'!$B$5:$I$54,6,FALSE)="Y",VLOOKUP(C30,'Vendor Directory'!$B$5:$I$54,7,FALSE),VLOOKUP(C30,'Vendor Directory'!$B$5:$I$54,5,FALSE))),""))</f>
        <v/>
      </c>
      <c r="H30" s="29">
        <f>IF(OR(C30="",F30="",G30=""),"",F30*G30)</f>
        <v/>
      </c>
      <c r="I30" s="24" t="n"/>
      <c r="J30" s="19" t="n"/>
    </row>
    <row r="31">
      <c r="A31" s="23">
        <f>IF(B31="","",ROW()-4)</f>
        <v/>
      </c>
      <c r="B31" s="28" t="n"/>
      <c r="C31" s="19" t="n"/>
      <c r="D31" s="23">
        <f>IF(C31="","",IFERROR(VLOOKUP(C31,'Vendor Directory'!$B$5:$I$54,2,FALSE),""))</f>
        <v/>
      </c>
      <c r="E31" s="23">
        <f>IF(C31="","",IFERROR(VLOOKUP(C31,'Vendor Directory'!$B$5:$I$54,3,FALSE),""))</f>
        <v/>
      </c>
      <c r="F31" s="27" t="n"/>
      <c r="G31" s="26">
        <f>IF(C31="","",IFERROR(IF(D31="",0.2,IF(VLOOKUP(C31,'Vendor Directory'!$B$5:$I$54,6,FALSE)="Y",VLOOKUP(C31,'Vendor Directory'!$B$5:$I$54,7,FALSE),VLOOKUP(C31,'Vendor Directory'!$B$5:$I$54,5,FALSE))),""))</f>
        <v/>
      </c>
      <c r="H31" s="29">
        <f>IF(OR(C31="",F31="",G31=""),"",F31*G31)</f>
        <v/>
      </c>
      <c r="I31" s="24" t="n"/>
      <c r="J31" s="19" t="n"/>
    </row>
    <row r="32">
      <c r="A32" s="23">
        <f>IF(B32="","",ROW()-4)</f>
        <v/>
      </c>
      <c r="B32" s="28" t="n"/>
      <c r="C32" s="19" t="n"/>
      <c r="D32" s="23">
        <f>IF(C32="","",IFERROR(VLOOKUP(C32,'Vendor Directory'!$B$5:$I$54,2,FALSE),""))</f>
        <v/>
      </c>
      <c r="E32" s="23">
        <f>IF(C32="","",IFERROR(VLOOKUP(C32,'Vendor Directory'!$B$5:$I$54,3,FALSE),""))</f>
        <v/>
      </c>
      <c r="F32" s="27" t="n"/>
      <c r="G32" s="26">
        <f>IF(C32="","",IFERROR(IF(D32="",0.2,IF(VLOOKUP(C32,'Vendor Directory'!$B$5:$I$54,6,FALSE)="Y",VLOOKUP(C32,'Vendor Directory'!$B$5:$I$54,7,FALSE),VLOOKUP(C32,'Vendor Directory'!$B$5:$I$54,5,FALSE))),""))</f>
        <v/>
      </c>
      <c r="H32" s="29">
        <f>IF(OR(C32="",F32="",G32=""),"",F32*G32)</f>
        <v/>
      </c>
      <c r="I32" s="24" t="n"/>
      <c r="J32" s="19" t="n"/>
    </row>
    <row r="33">
      <c r="A33" s="23">
        <f>IF(B33="","",ROW()-4)</f>
        <v/>
      </c>
      <c r="B33" s="28" t="n"/>
      <c r="C33" s="19" t="n"/>
      <c r="D33" s="23">
        <f>IF(C33="","",IFERROR(VLOOKUP(C33,'Vendor Directory'!$B$5:$I$54,2,FALSE),""))</f>
        <v/>
      </c>
      <c r="E33" s="23">
        <f>IF(C33="","",IFERROR(VLOOKUP(C33,'Vendor Directory'!$B$5:$I$54,3,FALSE),""))</f>
        <v/>
      </c>
      <c r="F33" s="27" t="n"/>
      <c r="G33" s="26">
        <f>IF(C33="","",IFERROR(IF(D33="",0.2,IF(VLOOKUP(C33,'Vendor Directory'!$B$5:$I$54,6,FALSE)="Y",VLOOKUP(C33,'Vendor Directory'!$B$5:$I$54,7,FALSE),VLOOKUP(C33,'Vendor Directory'!$B$5:$I$54,5,FALSE))),""))</f>
        <v/>
      </c>
      <c r="H33" s="29">
        <f>IF(OR(C33="",F33="",G33=""),"",F33*G33)</f>
        <v/>
      </c>
      <c r="I33" s="24" t="n"/>
      <c r="J33" s="19" t="n"/>
    </row>
    <row r="34">
      <c r="A34" s="23">
        <f>IF(B34="","",ROW()-4)</f>
        <v/>
      </c>
      <c r="B34" s="28" t="n"/>
      <c r="C34" s="19" t="n"/>
      <c r="D34" s="23">
        <f>IF(C34="","",IFERROR(VLOOKUP(C34,'Vendor Directory'!$B$5:$I$54,2,FALSE),""))</f>
        <v/>
      </c>
      <c r="E34" s="23">
        <f>IF(C34="","",IFERROR(VLOOKUP(C34,'Vendor Directory'!$B$5:$I$54,3,FALSE),""))</f>
        <v/>
      </c>
      <c r="F34" s="27" t="n"/>
      <c r="G34" s="26">
        <f>IF(C34="","",IFERROR(IF(D34="",0.2,IF(VLOOKUP(C34,'Vendor Directory'!$B$5:$I$54,6,FALSE)="Y",VLOOKUP(C34,'Vendor Directory'!$B$5:$I$54,7,FALSE),VLOOKUP(C34,'Vendor Directory'!$B$5:$I$54,5,FALSE))),""))</f>
        <v/>
      </c>
      <c r="H34" s="29">
        <f>IF(OR(C34="",F34="",G34=""),"",F34*G34)</f>
        <v/>
      </c>
      <c r="I34" s="24" t="n"/>
      <c r="J34" s="19" t="n"/>
    </row>
    <row r="35">
      <c r="A35" s="23">
        <f>IF(B35="","",ROW()-4)</f>
        <v/>
      </c>
      <c r="B35" s="28" t="n"/>
      <c r="C35" s="19" t="n"/>
      <c r="D35" s="23">
        <f>IF(C35="","",IFERROR(VLOOKUP(C35,'Vendor Directory'!$B$5:$I$54,2,FALSE),""))</f>
        <v/>
      </c>
      <c r="E35" s="23">
        <f>IF(C35="","",IFERROR(VLOOKUP(C35,'Vendor Directory'!$B$5:$I$54,3,FALSE),""))</f>
        <v/>
      </c>
      <c r="F35" s="27" t="n"/>
      <c r="G35" s="26">
        <f>IF(C35="","",IFERROR(IF(D35="",0.2,IF(VLOOKUP(C35,'Vendor Directory'!$B$5:$I$54,6,FALSE)="Y",VLOOKUP(C35,'Vendor Directory'!$B$5:$I$54,7,FALSE),VLOOKUP(C35,'Vendor Directory'!$B$5:$I$54,5,FALSE))),""))</f>
        <v/>
      </c>
      <c r="H35" s="29">
        <f>IF(OR(C35="",F35="",G35=""),"",F35*G35)</f>
        <v/>
      </c>
      <c r="I35" s="24" t="n"/>
      <c r="J35" s="19" t="n"/>
    </row>
    <row r="36">
      <c r="A36" s="23">
        <f>IF(B36="","",ROW()-4)</f>
        <v/>
      </c>
      <c r="B36" s="28" t="n"/>
      <c r="C36" s="19" t="n"/>
      <c r="D36" s="23">
        <f>IF(C36="","",IFERROR(VLOOKUP(C36,'Vendor Directory'!$B$5:$I$54,2,FALSE),""))</f>
        <v/>
      </c>
      <c r="E36" s="23">
        <f>IF(C36="","",IFERROR(VLOOKUP(C36,'Vendor Directory'!$B$5:$I$54,3,FALSE),""))</f>
        <v/>
      </c>
      <c r="F36" s="27" t="n"/>
      <c r="G36" s="26">
        <f>IF(C36="","",IFERROR(IF(D36="",0.2,IF(VLOOKUP(C36,'Vendor Directory'!$B$5:$I$54,6,FALSE)="Y",VLOOKUP(C36,'Vendor Directory'!$B$5:$I$54,7,FALSE),VLOOKUP(C36,'Vendor Directory'!$B$5:$I$54,5,FALSE))),""))</f>
        <v/>
      </c>
      <c r="H36" s="29">
        <f>IF(OR(C36="",F36="",G36=""),"",F36*G36)</f>
        <v/>
      </c>
      <c r="I36" s="24" t="n"/>
      <c r="J36" s="19" t="n"/>
    </row>
    <row r="37">
      <c r="A37" s="23">
        <f>IF(B37="","",ROW()-4)</f>
        <v/>
      </c>
      <c r="B37" s="28" t="n"/>
      <c r="C37" s="19" t="n"/>
      <c r="D37" s="23">
        <f>IF(C37="","",IFERROR(VLOOKUP(C37,'Vendor Directory'!$B$5:$I$54,2,FALSE),""))</f>
        <v/>
      </c>
      <c r="E37" s="23">
        <f>IF(C37="","",IFERROR(VLOOKUP(C37,'Vendor Directory'!$B$5:$I$54,3,FALSE),""))</f>
        <v/>
      </c>
      <c r="F37" s="27" t="n"/>
      <c r="G37" s="26">
        <f>IF(C37="","",IFERROR(IF(D37="",0.2,IF(VLOOKUP(C37,'Vendor Directory'!$B$5:$I$54,6,FALSE)="Y",VLOOKUP(C37,'Vendor Directory'!$B$5:$I$54,7,FALSE),VLOOKUP(C37,'Vendor Directory'!$B$5:$I$54,5,FALSE))),""))</f>
        <v/>
      </c>
      <c r="H37" s="29">
        <f>IF(OR(C37="",F37="",G37=""),"",F37*G37)</f>
        <v/>
      </c>
      <c r="I37" s="24" t="n"/>
      <c r="J37" s="19" t="n"/>
    </row>
    <row r="38">
      <c r="A38" s="23">
        <f>IF(B38="","",ROW()-4)</f>
        <v/>
      </c>
      <c r="B38" s="28" t="n"/>
      <c r="C38" s="19" t="n"/>
      <c r="D38" s="23">
        <f>IF(C38="","",IFERROR(VLOOKUP(C38,'Vendor Directory'!$B$5:$I$54,2,FALSE),""))</f>
        <v/>
      </c>
      <c r="E38" s="23">
        <f>IF(C38="","",IFERROR(VLOOKUP(C38,'Vendor Directory'!$B$5:$I$54,3,FALSE),""))</f>
        <v/>
      </c>
      <c r="F38" s="27" t="n"/>
      <c r="G38" s="26">
        <f>IF(C38="","",IFERROR(IF(D38="",0.2,IF(VLOOKUP(C38,'Vendor Directory'!$B$5:$I$54,6,FALSE)="Y",VLOOKUP(C38,'Vendor Directory'!$B$5:$I$54,7,FALSE),VLOOKUP(C38,'Vendor Directory'!$B$5:$I$54,5,FALSE))),""))</f>
        <v/>
      </c>
      <c r="H38" s="29">
        <f>IF(OR(C38="",F38="",G38=""),"",F38*G38)</f>
        <v/>
      </c>
      <c r="I38" s="24" t="n"/>
      <c r="J38" s="19" t="n"/>
    </row>
    <row r="39">
      <c r="A39" s="23">
        <f>IF(B39="","",ROW()-4)</f>
        <v/>
      </c>
      <c r="B39" s="28" t="n"/>
      <c r="C39" s="19" t="n"/>
      <c r="D39" s="23">
        <f>IF(C39="","",IFERROR(VLOOKUP(C39,'Vendor Directory'!$B$5:$I$54,2,FALSE),""))</f>
        <v/>
      </c>
      <c r="E39" s="23">
        <f>IF(C39="","",IFERROR(VLOOKUP(C39,'Vendor Directory'!$B$5:$I$54,3,FALSE),""))</f>
        <v/>
      </c>
      <c r="F39" s="27" t="n"/>
      <c r="G39" s="26">
        <f>IF(C39="","",IFERROR(IF(D39="",0.2,IF(VLOOKUP(C39,'Vendor Directory'!$B$5:$I$54,6,FALSE)="Y",VLOOKUP(C39,'Vendor Directory'!$B$5:$I$54,7,FALSE),VLOOKUP(C39,'Vendor Directory'!$B$5:$I$54,5,FALSE))),""))</f>
        <v/>
      </c>
      <c r="H39" s="29">
        <f>IF(OR(C39="",F39="",G39=""),"",F39*G39)</f>
        <v/>
      </c>
      <c r="I39" s="24" t="n"/>
      <c r="J39" s="19" t="n"/>
    </row>
    <row r="40">
      <c r="A40" s="23">
        <f>IF(B40="","",ROW()-4)</f>
        <v/>
      </c>
      <c r="B40" s="28" t="n"/>
      <c r="C40" s="19" t="n"/>
      <c r="D40" s="23">
        <f>IF(C40="","",IFERROR(VLOOKUP(C40,'Vendor Directory'!$B$5:$I$54,2,FALSE),""))</f>
        <v/>
      </c>
      <c r="E40" s="23">
        <f>IF(C40="","",IFERROR(VLOOKUP(C40,'Vendor Directory'!$B$5:$I$54,3,FALSE),""))</f>
        <v/>
      </c>
      <c r="F40" s="27" t="n"/>
      <c r="G40" s="26">
        <f>IF(C40="","",IFERROR(IF(D40="",0.2,IF(VLOOKUP(C40,'Vendor Directory'!$B$5:$I$54,6,FALSE)="Y",VLOOKUP(C40,'Vendor Directory'!$B$5:$I$54,7,FALSE),VLOOKUP(C40,'Vendor Directory'!$B$5:$I$54,5,FALSE))),""))</f>
        <v/>
      </c>
      <c r="H40" s="29">
        <f>IF(OR(C40="",F40="",G40=""),"",F40*G40)</f>
        <v/>
      </c>
      <c r="I40" s="24" t="n"/>
      <c r="J40" s="19" t="n"/>
    </row>
    <row r="41">
      <c r="A41" s="23">
        <f>IF(B41="","",ROW()-4)</f>
        <v/>
      </c>
      <c r="B41" s="28" t="n"/>
      <c r="C41" s="19" t="n"/>
      <c r="D41" s="23">
        <f>IF(C41="","",IFERROR(VLOOKUP(C41,'Vendor Directory'!$B$5:$I$54,2,FALSE),""))</f>
        <v/>
      </c>
      <c r="E41" s="23">
        <f>IF(C41="","",IFERROR(VLOOKUP(C41,'Vendor Directory'!$B$5:$I$54,3,FALSE),""))</f>
        <v/>
      </c>
      <c r="F41" s="27" t="n"/>
      <c r="G41" s="26">
        <f>IF(C41="","",IFERROR(IF(D41="",0.2,IF(VLOOKUP(C41,'Vendor Directory'!$B$5:$I$54,6,FALSE)="Y",VLOOKUP(C41,'Vendor Directory'!$B$5:$I$54,7,FALSE),VLOOKUP(C41,'Vendor Directory'!$B$5:$I$54,5,FALSE))),""))</f>
        <v/>
      </c>
      <c r="H41" s="29">
        <f>IF(OR(C41="",F41="",G41=""),"",F41*G41)</f>
        <v/>
      </c>
      <c r="I41" s="24" t="n"/>
      <c r="J41" s="19" t="n"/>
    </row>
    <row r="42">
      <c r="A42" s="23">
        <f>IF(B42="","",ROW()-4)</f>
        <v/>
      </c>
      <c r="B42" s="28" t="n"/>
      <c r="C42" s="19" t="n"/>
      <c r="D42" s="23">
        <f>IF(C42="","",IFERROR(VLOOKUP(C42,'Vendor Directory'!$B$5:$I$54,2,FALSE),""))</f>
        <v/>
      </c>
      <c r="E42" s="23">
        <f>IF(C42="","",IFERROR(VLOOKUP(C42,'Vendor Directory'!$B$5:$I$54,3,FALSE),""))</f>
        <v/>
      </c>
      <c r="F42" s="27" t="n"/>
      <c r="G42" s="26">
        <f>IF(C42="","",IFERROR(IF(D42="",0.2,IF(VLOOKUP(C42,'Vendor Directory'!$B$5:$I$54,6,FALSE)="Y",VLOOKUP(C42,'Vendor Directory'!$B$5:$I$54,7,FALSE),VLOOKUP(C42,'Vendor Directory'!$B$5:$I$54,5,FALSE))),""))</f>
        <v/>
      </c>
      <c r="H42" s="29">
        <f>IF(OR(C42="",F42="",G42=""),"",F42*G42)</f>
        <v/>
      </c>
      <c r="I42" s="24" t="n"/>
      <c r="J42" s="19" t="n"/>
    </row>
    <row r="43">
      <c r="A43" s="23">
        <f>IF(B43="","",ROW()-4)</f>
        <v/>
      </c>
      <c r="B43" s="28" t="n"/>
      <c r="C43" s="19" t="n"/>
      <c r="D43" s="23">
        <f>IF(C43="","",IFERROR(VLOOKUP(C43,'Vendor Directory'!$B$5:$I$54,2,FALSE),""))</f>
        <v/>
      </c>
      <c r="E43" s="23">
        <f>IF(C43="","",IFERROR(VLOOKUP(C43,'Vendor Directory'!$B$5:$I$54,3,FALSE),""))</f>
        <v/>
      </c>
      <c r="F43" s="27" t="n"/>
      <c r="G43" s="26">
        <f>IF(C43="","",IFERROR(IF(D43="",0.2,IF(VLOOKUP(C43,'Vendor Directory'!$B$5:$I$54,6,FALSE)="Y",VLOOKUP(C43,'Vendor Directory'!$B$5:$I$54,7,FALSE),VLOOKUP(C43,'Vendor Directory'!$B$5:$I$54,5,FALSE))),""))</f>
        <v/>
      </c>
      <c r="H43" s="29">
        <f>IF(OR(C43="",F43="",G43=""),"",F43*G43)</f>
        <v/>
      </c>
      <c r="I43" s="24" t="n"/>
      <c r="J43" s="19" t="n"/>
    </row>
    <row r="44">
      <c r="A44" s="23">
        <f>IF(B44="","",ROW()-4)</f>
        <v/>
      </c>
      <c r="B44" s="28" t="n"/>
      <c r="C44" s="19" t="n"/>
      <c r="D44" s="23">
        <f>IF(C44="","",IFERROR(VLOOKUP(C44,'Vendor Directory'!$B$5:$I$54,2,FALSE),""))</f>
        <v/>
      </c>
      <c r="E44" s="23">
        <f>IF(C44="","",IFERROR(VLOOKUP(C44,'Vendor Directory'!$B$5:$I$54,3,FALSE),""))</f>
        <v/>
      </c>
      <c r="F44" s="27" t="n"/>
      <c r="G44" s="26">
        <f>IF(C44="","",IFERROR(IF(D44="",0.2,IF(VLOOKUP(C44,'Vendor Directory'!$B$5:$I$54,6,FALSE)="Y",VLOOKUP(C44,'Vendor Directory'!$B$5:$I$54,7,FALSE),VLOOKUP(C44,'Vendor Directory'!$B$5:$I$54,5,FALSE))),""))</f>
        <v/>
      </c>
      <c r="H44" s="29">
        <f>IF(OR(C44="",F44="",G44=""),"",F44*G44)</f>
        <v/>
      </c>
      <c r="I44" s="24" t="n"/>
      <c r="J44" s="19" t="n"/>
    </row>
    <row r="45">
      <c r="A45" s="23">
        <f>IF(B45="","",ROW()-4)</f>
        <v/>
      </c>
      <c r="B45" s="28" t="n"/>
      <c r="C45" s="19" t="n"/>
      <c r="D45" s="23">
        <f>IF(C45="","",IFERROR(VLOOKUP(C45,'Vendor Directory'!$B$5:$I$54,2,FALSE),""))</f>
        <v/>
      </c>
      <c r="E45" s="23">
        <f>IF(C45="","",IFERROR(VLOOKUP(C45,'Vendor Directory'!$B$5:$I$54,3,FALSE),""))</f>
        <v/>
      </c>
      <c r="F45" s="27" t="n"/>
      <c r="G45" s="26">
        <f>IF(C45="","",IFERROR(IF(D45="",0.2,IF(VLOOKUP(C45,'Vendor Directory'!$B$5:$I$54,6,FALSE)="Y",VLOOKUP(C45,'Vendor Directory'!$B$5:$I$54,7,FALSE),VLOOKUP(C45,'Vendor Directory'!$B$5:$I$54,5,FALSE))),""))</f>
        <v/>
      </c>
      <c r="H45" s="29">
        <f>IF(OR(C45="",F45="",G45=""),"",F45*G45)</f>
        <v/>
      </c>
      <c r="I45" s="24" t="n"/>
      <c r="J45" s="19" t="n"/>
    </row>
    <row r="46">
      <c r="A46" s="23">
        <f>IF(B46="","",ROW()-4)</f>
        <v/>
      </c>
      <c r="B46" s="28" t="n"/>
      <c r="C46" s="19" t="n"/>
      <c r="D46" s="23">
        <f>IF(C46="","",IFERROR(VLOOKUP(C46,'Vendor Directory'!$B$5:$I$54,2,FALSE),""))</f>
        <v/>
      </c>
      <c r="E46" s="23">
        <f>IF(C46="","",IFERROR(VLOOKUP(C46,'Vendor Directory'!$B$5:$I$54,3,FALSE),""))</f>
        <v/>
      </c>
      <c r="F46" s="27" t="n"/>
      <c r="G46" s="26">
        <f>IF(C46="","",IFERROR(IF(D46="",0.2,IF(VLOOKUP(C46,'Vendor Directory'!$B$5:$I$54,6,FALSE)="Y",VLOOKUP(C46,'Vendor Directory'!$B$5:$I$54,7,FALSE),VLOOKUP(C46,'Vendor Directory'!$B$5:$I$54,5,FALSE))),""))</f>
        <v/>
      </c>
      <c r="H46" s="29">
        <f>IF(OR(C46="",F46="",G46=""),"",F46*G46)</f>
        <v/>
      </c>
      <c r="I46" s="24" t="n"/>
      <c r="J46" s="19" t="n"/>
    </row>
    <row r="47">
      <c r="A47" s="23">
        <f>IF(B47="","",ROW()-4)</f>
        <v/>
      </c>
      <c r="B47" s="28" t="n"/>
      <c r="C47" s="19" t="n"/>
      <c r="D47" s="23">
        <f>IF(C47="","",IFERROR(VLOOKUP(C47,'Vendor Directory'!$B$5:$I$54,2,FALSE),""))</f>
        <v/>
      </c>
      <c r="E47" s="23">
        <f>IF(C47="","",IFERROR(VLOOKUP(C47,'Vendor Directory'!$B$5:$I$54,3,FALSE),""))</f>
        <v/>
      </c>
      <c r="F47" s="27" t="n"/>
      <c r="G47" s="26">
        <f>IF(C47="","",IFERROR(IF(D47="",0.2,IF(VLOOKUP(C47,'Vendor Directory'!$B$5:$I$54,6,FALSE)="Y",VLOOKUP(C47,'Vendor Directory'!$B$5:$I$54,7,FALSE),VLOOKUP(C47,'Vendor Directory'!$B$5:$I$54,5,FALSE))),""))</f>
        <v/>
      </c>
      <c r="H47" s="29">
        <f>IF(OR(C47="",F47="",G47=""),"",F47*G47)</f>
        <v/>
      </c>
      <c r="I47" s="24" t="n"/>
      <c r="J47" s="19" t="n"/>
    </row>
    <row r="48">
      <c r="A48" s="23">
        <f>IF(B48="","",ROW()-4)</f>
        <v/>
      </c>
      <c r="B48" s="28" t="n"/>
      <c r="C48" s="19" t="n"/>
      <c r="D48" s="23">
        <f>IF(C48="","",IFERROR(VLOOKUP(C48,'Vendor Directory'!$B$5:$I$54,2,FALSE),""))</f>
        <v/>
      </c>
      <c r="E48" s="23">
        <f>IF(C48="","",IFERROR(VLOOKUP(C48,'Vendor Directory'!$B$5:$I$54,3,FALSE),""))</f>
        <v/>
      </c>
      <c r="F48" s="27" t="n"/>
      <c r="G48" s="26">
        <f>IF(C48="","",IFERROR(IF(D48="",0.2,IF(VLOOKUP(C48,'Vendor Directory'!$B$5:$I$54,6,FALSE)="Y",VLOOKUP(C48,'Vendor Directory'!$B$5:$I$54,7,FALSE),VLOOKUP(C48,'Vendor Directory'!$B$5:$I$54,5,FALSE))),""))</f>
        <v/>
      </c>
      <c r="H48" s="29">
        <f>IF(OR(C48="",F48="",G48=""),"",F48*G48)</f>
        <v/>
      </c>
      <c r="I48" s="24" t="n"/>
      <c r="J48" s="19" t="n"/>
    </row>
    <row r="49">
      <c r="A49" s="23">
        <f>IF(B49="","",ROW()-4)</f>
        <v/>
      </c>
      <c r="B49" s="28" t="n"/>
      <c r="C49" s="19" t="n"/>
      <c r="D49" s="23">
        <f>IF(C49="","",IFERROR(VLOOKUP(C49,'Vendor Directory'!$B$5:$I$54,2,FALSE),""))</f>
        <v/>
      </c>
      <c r="E49" s="23">
        <f>IF(C49="","",IFERROR(VLOOKUP(C49,'Vendor Directory'!$B$5:$I$54,3,FALSE),""))</f>
        <v/>
      </c>
      <c r="F49" s="27" t="n"/>
      <c r="G49" s="26">
        <f>IF(C49="","",IFERROR(IF(D49="",0.2,IF(VLOOKUP(C49,'Vendor Directory'!$B$5:$I$54,6,FALSE)="Y",VLOOKUP(C49,'Vendor Directory'!$B$5:$I$54,7,FALSE),VLOOKUP(C49,'Vendor Directory'!$B$5:$I$54,5,FALSE))),""))</f>
        <v/>
      </c>
      <c r="H49" s="29">
        <f>IF(OR(C49="",F49="",G49=""),"",F49*G49)</f>
        <v/>
      </c>
      <c r="I49" s="24" t="n"/>
      <c r="J49" s="19" t="n"/>
    </row>
    <row r="50">
      <c r="A50" s="23">
        <f>IF(B50="","",ROW()-4)</f>
        <v/>
      </c>
      <c r="B50" s="28" t="n"/>
      <c r="C50" s="19" t="n"/>
      <c r="D50" s="23">
        <f>IF(C50="","",IFERROR(VLOOKUP(C50,'Vendor Directory'!$B$5:$I$54,2,FALSE),""))</f>
        <v/>
      </c>
      <c r="E50" s="23">
        <f>IF(C50="","",IFERROR(VLOOKUP(C50,'Vendor Directory'!$B$5:$I$54,3,FALSE),""))</f>
        <v/>
      </c>
      <c r="F50" s="27" t="n"/>
      <c r="G50" s="26">
        <f>IF(C50="","",IFERROR(IF(D50="",0.2,IF(VLOOKUP(C50,'Vendor Directory'!$B$5:$I$54,6,FALSE)="Y",VLOOKUP(C50,'Vendor Directory'!$B$5:$I$54,7,FALSE),VLOOKUP(C50,'Vendor Directory'!$B$5:$I$54,5,FALSE))),""))</f>
        <v/>
      </c>
      <c r="H50" s="29">
        <f>IF(OR(C50="",F50="",G50=""),"",F50*G50)</f>
        <v/>
      </c>
      <c r="I50" s="24" t="n"/>
      <c r="J50" s="19" t="n"/>
    </row>
    <row r="51">
      <c r="A51" s="23">
        <f>IF(B51="","",ROW()-4)</f>
        <v/>
      </c>
      <c r="B51" s="28" t="n"/>
      <c r="C51" s="19" t="n"/>
      <c r="D51" s="23">
        <f>IF(C51="","",IFERROR(VLOOKUP(C51,'Vendor Directory'!$B$5:$I$54,2,FALSE),""))</f>
        <v/>
      </c>
      <c r="E51" s="23">
        <f>IF(C51="","",IFERROR(VLOOKUP(C51,'Vendor Directory'!$B$5:$I$54,3,FALSE),""))</f>
        <v/>
      </c>
      <c r="F51" s="27" t="n"/>
      <c r="G51" s="26">
        <f>IF(C51="","",IFERROR(IF(D51="",0.2,IF(VLOOKUP(C51,'Vendor Directory'!$B$5:$I$54,6,FALSE)="Y",VLOOKUP(C51,'Vendor Directory'!$B$5:$I$54,7,FALSE),VLOOKUP(C51,'Vendor Directory'!$B$5:$I$54,5,FALSE))),""))</f>
        <v/>
      </c>
      <c r="H51" s="29">
        <f>IF(OR(C51="",F51="",G51=""),"",F51*G51)</f>
        <v/>
      </c>
      <c r="I51" s="24" t="n"/>
      <c r="J51" s="19" t="n"/>
    </row>
    <row r="52">
      <c r="A52" s="23">
        <f>IF(B52="","",ROW()-4)</f>
        <v/>
      </c>
      <c r="B52" s="28" t="n"/>
      <c r="C52" s="19" t="n"/>
      <c r="D52" s="23">
        <f>IF(C52="","",IFERROR(VLOOKUP(C52,'Vendor Directory'!$B$5:$I$54,2,FALSE),""))</f>
        <v/>
      </c>
      <c r="E52" s="23">
        <f>IF(C52="","",IFERROR(VLOOKUP(C52,'Vendor Directory'!$B$5:$I$54,3,FALSE),""))</f>
        <v/>
      </c>
      <c r="F52" s="27" t="n"/>
      <c r="G52" s="26">
        <f>IF(C52="","",IFERROR(IF(D52="",0.2,IF(VLOOKUP(C52,'Vendor Directory'!$B$5:$I$54,6,FALSE)="Y",VLOOKUP(C52,'Vendor Directory'!$B$5:$I$54,7,FALSE),VLOOKUP(C52,'Vendor Directory'!$B$5:$I$54,5,FALSE))),""))</f>
        <v/>
      </c>
      <c r="H52" s="29">
        <f>IF(OR(C52="",F52="",G52=""),"",F52*G52)</f>
        <v/>
      </c>
      <c r="I52" s="24" t="n"/>
      <c r="J52" s="19" t="n"/>
    </row>
    <row r="53">
      <c r="A53" s="23">
        <f>IF(B53="","",ROW()-4)</f>
        <v/>
      </c>
      <c r="B53" s="28" t="n"/>
      <c r="C53" s="19" t="n"/>
      <c r="D53" s="23">
        <f>IF(C53="","",IFERROR(VLOOKUP(C53,'Vendor Directory'!$B$5:$I$54,2,FALSE),""))</f>
        <v/>
      </c>
      <c r="E53" s="23">
        <f>IF(C53="","",IFERROR(VLOOKUP(C53,'Vendor Directory'!$B$5:$I$54,3,FALSE),""))</f>
        <v/>
      </c>
      <c r="F53" s="27" t="n"/>
      <c r="G53" s="26">
        <f>IF(C53="","",IFERROR(IF(D53="",0.2,IF(VLOOKUP(C53,'Vendor Directory'!$B$5:$I$54,6,FALSE)="Y",VLOOKUP(C53,'Vendor Directory'!$B$5:$I$54,7,FALSE),VLOOKUP(C53,'Vendor Directory'!$B$5:$I$54,5,FALSE))),""))</f>
        <v/>
      </c>
      <c r="H53" s="29">
        <f>IF(OR(C53="",F53="",G53=""),"",F53*G53)</f>
        <v/>
      </c>
      <c r="I53" s="24" t="n"/>
      <c r="J53" s="19" t="n"/>
    </row>
    <row r="54">
      <c r="A54" s="23">
        <f>IF(B54="","",ROW()-4)</f>
        <v/>
      </c>
      <c r="B54" s="28" t="n"/>
      <c r="C54" s="19" t="n"/>
      <c r="D54" s="23">
        <f>IF(C54="","",IFERROR(VLOOKUP(C54,'Vendor Directory'!$B$5:$I$54,2,FALSE),""))</f>
        <v/>
      </c>
      <c r="E54" s="23">
        <f>IF(C54="","",IFERROR(VLOOKUP(C54,'Vendor Directory'!$B$5:$I$54,3,FALSE),""))</f>
        <v/>
      </c>
      <c r="F54" s="27" t="n"/>
      <c r="G54" s="26">
        <f>IF(C54="","",IFERROR(IF(D54="",0.2,IF(VLOOKUP(C54,'Vendor Directory'!$B$5:$I$54,6,FALSE)="Y",VLOOKUP(C54,'Vendor Directory'!$B$5:$I$54,7,FALSE),VLOOKUP(C54,'Vendor Directory'!$B$5:$I$54,5,FALSE))),""))</f>
        <v/>
      </c>
      <c r="H54" s="29">
        <f>IF(OR(C54="",F54="",G54=""),"",F54*G54)</f>
        <v/>
      </c>
      <c r="I54" s="24" t="n"/>
      <c r="J54" s="19" t="n"/>
    </row>
    <row r="55">
      <c r="A55" s="23">
        <f>IF(B55="","",ROW()-4)</f>
        <v/>
      </c>
      <c r="B55" s="28" t="n"/>
      <c r="C55" s="19" t="n"/>
      <c r="D55" s="23">
        <f>IF(C55="","",IFERROR(VLOOKUP(C55,'Vendor Directory'!$B$5:$I$54,2,FALSE),""))</f>
        <v/>
      </c>
      <c r="E55" s="23">
        <f>IF(C55="","",IFERROR(VLOOKUP(C55,'Vendor Directory'!$B$5:$I$54,3,FALSE),""))</f>
        <v/>
      </c>
      <c r="F55" s="27" t="n"/>
      <c r="G55" s="26">
        <f>IF(C55="","",IFERROR(IF(D55="",0.2,IF(VLOOKUP(C55,'Vendor Directory'!$B$5:$I$54,6,FALSE)="Y",VLOOKUP(C55,'Vendor Directory'!$B$5:$I$54,7,FALSE),VLOOKUP(C55,'Vendor Directory'!$B$5:$I$54,5,FALSE))),""))</f>
        <v/>
      </c>
      <c r="H55" s="29">
        <f>IF(OR(C55="",F55="",G55=""),"",F55*G55)</f>
        <v/>
      </c>
      <c r="I55" s="24" t="n"/>
      <c r="J55" s="19" t="n"/>
    </row>
    <row r="56">
      <c r="A56" s="23">
        <f>IF(B56="","",ROW()-4)</f>
        <v/>
      </c>
      <c r="B56" s="28" t="n"/>
      <c r="C56" s="19" t="n"/>
      <c r="D56" s="23">
        <f>IF(C56="","",IFERROR(VLOOKUP(C56,'Vendor Directory'!$B$5:$I$54,2,FALSE),""))</f>
        <v/>
      </c>
      <c r="E56" s="23">
        <f>IF(C56="","",IFERROR(VLOOKUP(C56,'Vendor Directory'!$B$5:$I$54,3,FALSE),""))</f>
        <v/>
      </c>
      <c r="F56" s="27" t="n"/>
      <c r="G56" s="26">
        <f>IF(C56="","",IFERROR(IF(D56="",0.2,IF(VLOOKUP(C56,'Vendor Directory'!$B$5:$I$54,6,FALSE)="Y",VLOOKUP(C56,'Vendor Directory'!$B$5:$I$54,7,FALSE),VLOOKUP(C56,'Vendor Directory'!$B$5:$I$54,5,FALSE))),""))</f>
        <v/>
      </c>
      <c r="H56" s="29">
        <f>IF(OR(C56="",F56="",G56=""),"",F56*G56)</f>
        <v/>
      </c>
      <c r="I56" s="24" t="n"/>
      <c r="J56" s="19" t="n"/>
    </row>
    <row r="57">
      <c r="A57" s="23">
        <f>IF(B57="","",ROW()-4)</f>
        <v/>
      </c>
      <c r="B57" s="28" t="n"/>
      <c r="C57" s="19" t="n"/>
      <c r="D57" s="23">
        <f>IF(C57="","",IFERROR(VLOOKUP(C57,'Vendor Directory'!$B$5:$I$54,2,FALSE),""))</f>
        <v/>
      </c>
      <c r="E57" s="23">
        <f>IF(C57="","",IFERROR(VLOOKUP(C57,'Vendor Directory'!$B$5:$I$54,3,FALSE),""))</f>
        <v/>
      </c>
      <c r="F57" s="27" t="n"/>
      <c r="G57" s="26">
        <f>IF(C57="","",IFERROR(IF(D57="",0.2,IF(VLOOKUP(C57,'Vendor Directory'!$B$5:$I$54,6,FALSE)="Y",VLOOKUP(C57,'Vendor Directory'!$B$5:$I$54,7,FALSE),VLOOKUP(C57,'Vendor Directory'!$B$5:$I$54,5,FALSE))),""))</f>
        <v/>
      </c>
      <c r="H57" s="29">
        <f>IF(OR(C57="",F57="",G57=""),"",F57*G57)</f>
        <v/>
      </c>
      <c r="I57" s="24" t="n"/>
      <c r="J57" s="19" t="n"/>
    </row>
    <row r="58">
      <c r="A58" s="23">
        <f>IF(B58="","",ROW()-4)</f>
        <v/>
      </c>
      <c r="B58" s="28" t="n"/>
      <c r="C58" s="19" t="n"/>
      <c r="D58" s="23">
        <f>IF(C58="","",IFERROR(VLOOKUP(C58,'Vendor Directory'!$B$5:$I$54,2,FALSE),""))</f>
        <v/>
      </c>
      <c r="E58" s="23">
        <f>IF(C58="","",IFERROR(VLOOKUP(C58,'Vendor Directory'!$B$5:$I$54,3,FALSE),""))</f>
        <v/>
      </c>
      <c r="F58" s="27" t="n"/>
      <c r="G58" s="26">
        <f>IF(C58="","",IFERROR(IF(D58="",0.2,IF(VLOOKUP(C58,'Vendor Directory'!$B$5:$I$54,6,FALSE)="Y",VLOOKUP(C58,'Vendor Directory'!$B$5:$I$54,7,FALSE),VLOOKUP(C58,'Vendor Directory'!$B$5:$I$54,5,FALSE))),""))</f>
        <v/>
      </c>
      <c r="H58" s="29">
        <f>IF(OR(C58="",F58="",G58=""),"",F58*G58)</f>
        <v/>
      </c>
      <c r="I58" s="24" t="n"/>
      <c r="J58" s="19" t="n"/>
    </row>
    <row r="59">
      <c r="A59" s="23">
        <f>IF(B59="","",ROW()-4)</f>
        <v/>
      </c>
      <c r="B59" s="28" t="n"/>
      <c r="C59" s="19" t="n"/>
      <c r="D59" s="23">
        <f>IF(C59="","",IFERROR(VLOOKUP(C59,'Vendor Directory'!$B$5:$I$54,2,FALSE),""))</f>
        <v/>
      </c>
      <c r="E59" s="23">
        <f>IF(C59="","",IFERROR(VLOOKUP(C59,'Vendor Directory'!$B$5:$I$54,3,FALSE),""))</f>
        <v/>
      </c>
      <c r="F59" s="27" t="n"/>
      <c r="G59" s="26">
        <f>IF(C59="","",IFERROR(IF(D59="",0.2,IF(VLOOKUP(C59,'Vendor Directory'!$B$5:$I$54,6,FALSE)="Y",VLOOKUP(C59,'Vendor Directory'!$B$5:$I$54,7,FALSE),VLOOKUP(C59,'Vendor Directory'!$B$5:$I$54,5,FALSE))),""))</f>
        <v/>
      </c>
      <c r="H59" s="29">
        <f>IF(OR(C59="",F59="",G59=""),"",F59*G59)</f>
        <v/>
      </c>
      <c r="I59" s="24" t="n"/>
      <c r="J59" s="19" t="n"/>
    </row>
    <row r="60">
      <c r="A60" s="23">
        <f>IF(B60="","",ROW()-4)</f>
        <v/>
      </c>
      <c r="B60" s="28" t="n"/>
      <c r="C60" s="19" t="n"/>
      <c r="D60" s="23">
        <f>IF(C60="","",IFERROR(VLOOKUP(C60,'Vendor Directory'!$B$5:$I$54,2,FALSE),""))</f>
        <v/>
      </c>
      <c r="E60" s="23">
        <f>IF(C60="","",IFERROR(VLOOKUP(C60,'Vendor Directory'!$B$5:$I$54,3,FALSE),""))</f>
        <v/>
      </c>
      <c r="F60" s="27" t="n"/>
      <c r="G60" s="26">
        <f>IF(C60="","",IFERROR(IF(D60="",0.2,IF(VLOOKUP(C60,'Vendor Directory'!$B$5:$I$54,6,FALSE)="Y",VLOOKUP(C60,'Vendor Directory'!$B$5:$I$54,7,FALSE),VLOOKUP(C60,'Vendor Directory'!$B$5:$I$54,5,FALSE))),""))</f>
        <v/>
      </c>
      <c r="H60" s="29">
        <f>IF(OR(C60="",F60="",G60=""),"",F60*G60)</f>
        <v/>
      </c>
      <c r="I60" s="24" t="n"/>
      <c r="J60" s="19" t="n"/>
    </row>
    <row r="61">
      <c r="A61" s="23">
        <f>IF(B61="","",ROW()-4)</f>
        <v/>
      </c>
      <c r="B61" s="28" t="n"/>
      <c r="C61" s="19" t="n"/>
      <c r="D61" s="23">
        <f>IF(C61="","",IFERROR(VLOOKUP(C61,'Vendor Directory'!$B$5:$I$54,2,FALSE),""))</f>
        <v/>
      </c>
      <c r="E61" s="23">
        <f>IF(C61="","",IFERROR(VLOOKUP(C61,'Vendor Directory'!$B$5:$I$54,3,FALSE),""))</f>
        <v/>
      </c>
      <c r="F61" s="27" t="n"/>
      <c r="G61" s="26">
        <f>IF(C61="","",IFERROR(IF(D61="",0.2,IF(VLOOKUP(C61,'Vendor Directory'!$B$5:$I$54,6,FALSE)="Y",VLOOKUP(C61,'Vendor Directory'!$B$5:$I$54,7,FALSE),VLOOKUP(C61,'Vendor Directory'!$B$5:$I$54,5,FALSE))),""))</f>
        <v/>
      </c>
      <c r="H61" s="29">
        <f>IF(OR(C61="",F61="",G61=""),"",F61*G61)</f>
        <v/>
      </c>
      <c r="I61" s="24" t="n"/>
      <c r="J61" s="19" t="n"/>
    </row>
    <row r="62">
      <c r="A62" s="23">
        <f>IF(B62="","",ROW()-4)</f>
        <v/>
      </c>
      <c r="B62" s="28" t="n"/>
      <c r="C62" s="19" t="n"/>
      <c r="D62" s="23">
        <f>IF(C62="","",IFERROR(VLOOKUP(C62,'Vendor Directory'!$B$5:$I$54,2,FALSE),""))</f>
        <v/>
      </c>
      <c r="E62" s="23">
        <f>IF(C62="","",IFERROR(VLOOKUP(C62,'Vendor Directory'!$B$5:$I$54,3,FALSE),""))</f>
        <v/>
      </c>
      <c r="F62" s="27" t="n"/>
      <c r="G62" s="26">
        <f>IF(C62="","",IFERROR(IF(D62="",0.2,IF(VLOOKUP(C62,'Vendor Directory'!$B$5:$I$54,6,FALSE)="Y",VLOOKUP(C62,'Vendor Directory'!$B$5:$I$54,7,FALSE),VLOOKUP(C62,'Vendor Directory'!$B$5:$I$54,5,FALSE))),""))</f>
        <v/>
      </c>
      <c r="H62" s="29">
        <f>IF(OR(C62="",F62="",G62=""),"",F62*G62)</f>
        <v/>
      </c>
      <c r="I62" s="24" t="n"/>
      <c r="J62" s="19" t="n"/>
    </row>
    <row r="63">
      <c r="A63" s="23">
        <f>IF(B63="","",ROW()-4)</f>
        <v/>
      </c>
      <c r="B63" s="28" t="n"/>
      <c r="C63" s="19" t="n"/>
      <c r="D63" s="23">
        <f>IF(C63="","",IFERROR(VLOOKUP(C63,'Vendor Directory'!$B$5:$I$54,2,FALSE),""))</f>
        <v/>
      </c>
      <c r="E63" s="23">
        <f>IF(C63="","",IFERROR(VLOOKUP(C63,'Vendor Directory'!$B$5:$I$54,3,FALSE),""))</f>
        <v/>
      </c>
      <c r="F63" s="27" t="n"/>
      <c r="G63" s="26">
        <f>IF(C63="","",IFERROR(IF(D63="",0.2,IF(VLOOKUP(C63,'Vendor Directory'!$B$5:$I$54,6,FALSE)="Y",VLOOKUP(C63,'Vendor Directory'!$B$5:$I$54,7,FALSE),VLOOKUP(C63,'Vendor Directory'!$B$5:$I$54,5,FALSE))),""))</f>
        <v/>
      </c>
      <c r="H63" s="29">
        <f>IF(OR(C63="",F63="",G63=""),"",F63*G63)</f>
        <v/>
      </c>
      <c r="I63" s="24" t="n"/>
      <c r="J63" s="19" t="n"/>
    </row>
    <row r="64">
      <c r="A64" s="23">
        <f>IF(B64="","",ROW()-4)</f>
        <v/>
      </c>
      <c r="B64" s="28" t="n"/>
      <c r="C64" s="19" t="n"/>
      <c r="D64" s="23">
        <f>IF(C64="","",IFERROR(VLOOKUP(C64,'Vendor Directory'!$B$5:$I$54,2,FALSE),""))</f>
        <v/>
      </c>
      <c r="E64" s="23">
        <f>IF(C64="","",IFERROR(VLOOKUP(C64,'Vendor Directory'!$B$5:$I$54,3,FALSE),""))</f>
        <v/>
      </c>
      <c r="F64" s="27" t="n"/>
      <c r="G64" s="26">
        <f>IF(C64="","",IFERROR(IF(D64="",0.2,IF(VLOOKUP(C64,'Vendor Directory'!$B$5:$I$54,6,FALSE)="Y",VLOOKUP(C64,'Vendor Directory'!$B$5:$I$54,7,FALSE),VLOOKUP(C64,'Vendor Directory'!$B$5:$I$54,5,FALSE))),""))</f>
        <v/>
      </c>
      <c r="H64" s="29">
        <f>IF(OR(C64="",F64="",G64=""),"",F64*G64)</f>
        <v/>
      </c>
      <c r="I64" s="24" t="n"/>
      <c r="J64" s="19" t="n"/>
    </row>
    <row r="65">
      <c r="A65" s="23">
        <f>IF(B65="","",ROW()-4)</f>
        <v/>
      </c>
      <c r="B65" s="28" t="n"/>
      <c r="C65" s="19" t="n"/>
      <c r="D65" s="23">
        <f>IF(C65="","",IFERROR(VLOOKUP(C65,'Vendor Directory'!$B$5:$I$54,2,FALSE),""))</f>
        <v/>
      </c>
      <c r="E65" s="23">
        <f>IF(C65="","",IFERROR(VLOOKUP(C65,'Vendor Directory'!$B$5:$I$54,3,FALSE),""))</f>
        <v/>
      </c>
      <c r="F65" s="27" t="n"/>
      <c r="G65" s="26">
        <f>IF(C65="","",IFERROR(IF(D65="",0.2,IF(VLOOKUP(C65,'Vendor Directory'!$B$5:$I$54,6,FALSE)="Y",VLOOKUP(C65,'Vendor Directory'!$B$5:$I$54,7,FALSE),VLOOKUP(C65,'Vendor Directory'!$B$5:$I$54,5,FALSE))),""))</f>
        <v/>
      </c>
      <c r="H65" s="29">
        <f>IF(OR(C65="",F65="",G65=""),"",F65*G65)</f>
        <v/>
      </c>
      <c r="I65" s="24" t="n"/>
      <c r="J65" s="19" t="n"/>
    </row>
    <row r="66">
      <c r="A66" s="23">
        <f>IF(B66="","",ROW()-4)</f>
        <v/>
      </c>
      <c r="B66" s="28" t="n"/>
      <c r="C66" s="19" t="n"/>
      <c r="D66" s="23">
        <f>IF(C66="","",IFERROR(VLOOKUP(C66,'Vendor Directory'!$B$5:$I$54,2,FALSE),""))</f>
        <v/>
      </c>
      <c r="E66" s="23">
        <f>IF(C66="","",IFERROR(VLOOKUP(C66,'Vendor Directory'!$B$5:$I$54,3,FALSE),""))</f>
        <v/>
      </c>
      <c r="F66" s="27" t="n"/>
      <c r="G66" s="26">
        <f>IF(C66="","",IFERROR(IF(D66="",0.2,IF(VLOOKUP(C66,'Vendor Directory'!$B$5:$I$54,6,FALSE)="Y",VLOOKUP(C66,'Vendor Directory'!$B$5:$I$54,7,FALSE),VLOOKUP(C66,'Vendor Directory'!$B$5:$I$54,5,FALSE))),""))</f>
        <v/>
      </c>
      <c r="H66" s="29">
        <f>IF(OR(C66="",F66="",G66=""),"",F66*G66)</f>
        <v/>
      </c>
      <c r="I66" s="24" t="n"/>
      <c r="J66" s="19" t="n"/>
    </row>
    <row r="67">
      <c r="A67" s="23">
        <f>IF(B67="","",ROW()-4)</f>
        <v/>
      </c>
      <c r="B67" s="28" t="n"/>
      <c r="C67" s="19" t="n"/>
      <c r="D67" s="23">
        <f>IF(C67="","",IFERROR(VLOOKUP(C67,'Vendor Directory'!$B$5:$I$54,2,FALSE),""))</f>
        <v/>
      </c>
      <c r="E67" s="23">
        <f>IF(C67="","",IFERROR(VLOOKUP(C67,'Vendor Directory'!$B$5:$I$54,3,FALSE),""))</f>
        <v/>
      </c>
      <c r="F67" s="27" t="n"/>
      <c r="G67" s="26">
        <f>IF(C67="","",IFERROR(IF(D67="",0.2,IF(VLOOKUP(C67,'Vendor Directory'!$B$5:$I$54,6,FALSE)="Y",VLOOKUP(C67,'Vendor Directory'!$B$5:$I$54,7,FALSE),VLOOKUP(C67,'Vendor Directory'!$B$5:$I$54,5,FALSE))),""))</f>
        <v/>
      </c>
      <c r="H67" s="29">
        <f>IF(OR(C67="",F67="",G67=""),"",F67*G67)</f>
        <v/>
      </c>
      <c r="I67" s="24" t="n"/>
      <c r="J67" s="19" t="n"/>
    </row>
    <row r="68">
      <c r="A68" s="23">
        <f>IF(B68="","",ROW()-4)</f>
        <v/>
      </c>
      <c r="B68" s="28" t="n"/>
      <c r="C68" s="19" t="n"/>
      <c r="D68" s="23">
        <f>IF(C68="","",IFERROR(VLOOKUP(C68,'Vendor Directory'!$B$5:$I$54,2,FALSE),""))</f>
        <v/>
      </c>
      <c r="E68" s="23">
        <f>IF(C68="","",IFERROR(VLOOKUP(C68,'Vendor Directory'!$B$5:$I$54,3,FALSE),""))</f>
        <v/>
      </c>
      <c r="F68" s="27" t="n"/>
      <c r="G68" s="26">
        <f>IF(C68="","",IFERROR(IF(D68="",0.2,IF(VLOOKUP(C68,'Vendor Directory'!$B$5:$I$54,6,FALSE)="Y",VLOOKUP(C68,'Vendor Directory'!$B$5:$I$54,7,FALSE),VLOOKUP(C68,'Vendor Directory'!$B$5:$I$54,5,FALSE))),""))</f>
        <v/>
      </c>
      <c r="H68" s="29">
        <f>IF(OR(C68="",F68="",G68=""),"",F68*G68)</f>
        <v/>
      </c>
      <c r="I68" s="24" t="n"/>
      <c r="J68" s="19" t="n"/>
    </row>
    <row r="69">
      <c r="A69" s="23">
        <f>IF(B69="","",ROW()-4)</f>
        <v/>
      </c>
      <c r="B69" s="28" t="n"/>
      <c r="C69" s="19" t="n"/>
      <c r="D69" s="23">
        <f>IF(C69="","",IFERROR(VLOOKUP(C69,'Vendor Directory'!$B$5:$I$54,2,FALSE),""))</f>
        <v/>
      </c>
      <c r="E69" s="23">
        <f>IF(C69="","",IFERROR(VLOOKUP(C69,'Vendor Directory'!$B$5:$I$54,3,FALSE),""))</f>
        <v/>
      </c>
      <c r="F69" s="27" t="n"/>
      <c r="G69" s="26">
        <f>IF(C69="","",IFERROR(IF(D69="",0.2,IF(VLOOKUP(C69,'Vendor Directory'!$B$5:$I$54,6,FALSE)="Y",VLOOKUP(C69,'Vendor Directory'!$B$5:$I$54,7,FALSE),VLOOKUP(C69,'Vendor Directory'!$B$5:$I$54,5,FALSE))),""))</f>
        <v/>
      </c>
      <c r="H69" s="29">
        <f>IF(OR(C69="",F69="",G69=""),"",F69*G69)</f>
        <v/>
      </c>
      <c r="I69" s="24" t="n"/>
      <c r="J69" s="19" t="n"/>
    </row>
    <row r="70">
      <c r="A70" s="23">
        <f>IF(B70="","",ROW()-4)</f>
        <v/>
      </c>
      <c r="B70" s="28" t="n"/>
      <c r="C70" s="19" t="n"/>
      <c r="D70" s="23">
        <f>IF(C70="","",IFERROR(VLOOKUP(C70,'Vendor Directory'!$B$5:$I$54,2,FALSE),""))</f>
        <v/>
      </c>
      <c r="E70" s="23">
        <f>IF(C70="","",IFERROR(VLOOKUP(C70,'Vendor Directory'!$B$5:$I$54,3,FALSE),""))</f>
        <v/>
      </c>
      <c r="F70" s="27" t="n"/>
      <c r="G70" s="26">
        <f>IF(C70="","",IFERROR(IF(D70="",0.2,IF(VLOOKUP(C70,'Vendor Directory'!$B$5:$I$54,6,FALSE)="Y",VLOOKUP(C70,'Vendor Directory'!$B$5:$I$54,7,FALSE),VLOOKUP(C70,'Vendor Directory'!$B$5:$I$54,5,FALSE))),""))</f>
        <v/>
      </c>
      <c r="H70" s="29">
        <f>IF(OR(C70="",F70="",G70=""),"",F70*G70)</f>
        <v/>
      </c>
      <c r="I70" s="24" t="n"/>
      <c r="J70" s="19" t="n"/>
    </row>
    <row r="71">
      <c r="A71" s="23">
        <f>IF(B71="","",ROW()-4)</f>
        <v/>
      </c>
      <c r="B71" s="28" t="n"/>
      <c r="C71" s="19" t="n"/>
      <c r="D71" s="23">
        <f>IF(C71="","",IFERROR(VLOOKUP(C71,'Vendor Directory'!$B$5:$I$54,2,FALSE),""))</f>
        <v/>
      </c>
      <c r="E71" s="23">
        <f>IF(C71="","",IFERROR(VLOOKUP(C71,'Vendor Directory'!$B$5:$I$54,3,FALSE),""))</f>
        <v/>
      </c>
      <c r="F71" s="27" t="n"/>
      <c r="G71" s="26">
        <f>IF(C71="","",IFERROR(IF(D71="",0.2,IF(VLOOKUP(C71,'Vendor Directory'!$B$5:$I$54,6,FALSE)="Y",VLOOKUP(C71,'Vendor Directory'!$B$5:$I$54,7,FALSE),VLOOKUP(C71,'Vendor Directory'!$B$5:$I$54,5,FALSE))),""))</f>
        <v/>
      </c>
      <c r="H71" s="29">
        <f>IF(OR(C71="",F71="",G71=""),"",F71*G71)</f>
        <v/>
      </c>
      <c r="I71" s="24" t="n"/>
      <c r="J71" s="19" t="n"/>
    </row>
    <row r="72">
      <c r="A72" s="23">
        <f>IF(B72="","",ROW()-4)</f>
        <v/>
      </c>
      <c r="B72" s="28" t="n"/>
      <c r="C72" s="19" t="n"/>
      <c r="D72" s="23">
        <f>IF(C72="","",IFERROR(VLOOKUP(C72,'Vendor Directory'!$B$5:$I$54,2,FALSE),""))</f>
        <v/>
      </c>
      <c r="E72" s="23">
        <f>IF(C72="","",IFERROR(VLOOKUP(C72,'Vendor Directory'!$B$5:$I$54,3,FALSE),""))</f>
        <v/>
      </c>
      <c r="F72" s="27" t="n"/>
      <c r="G72" s="26">
        <f>IF(C72="","",IFERROR(IF(D72="",0.2,IF(VLOOKUP(C72,'Vendor Directory'!$B$5:$I$54,6,FALSE)="Y",VLOOKUP(C72,'Vendor Directory'!$B$5:$I$54,7,FALSE),VLOOKUP(C72,'Vendor Directory'!$B$5:$I$54,5,FALSE))),""))</f>
        <v/>
      </c>
      <c r="H72" s="29">
        <f>IF(OR(C72="",F72="",G72=""),"",F72*G72)</f>
        <v/>
      </c>
      <c r="I72" s="24" t="n"/>
      <c r="J72" s="19" t="n"/>
    </row>
    <row r="73">
      <c r="A73" s="23">
        <f>IF(B73="","",ROW()-4)</f>
        <v/>
      </c>
      <c r="B73" s="28" t="n"/>
      <c r="C73" s="19" t="n"/>
      <c r="D73" s="23">
        <f>IF(C73="","",IFERROR(VLOOKUP(C73,'Vendor Directory'!$B$5:$I$54,2,FALSE),""))</f>
        <v/>
      </c>
      <c r="E73" s="23">
        <f>IF(C73="","",IFERROR(VLOOKUP(C73,'Vendor Directory'!$B$5:$I$54,3,FALSE),""))</f>
        <v/>
      </c>
      <c r="F73" s="27" t="n"/>
      <c r="G73" s="26">
        <f>IF(C73="","",IFERROR(IF(D73="",0.2,IF(VLOOKUP(C73,'Vendor Directory'!$B$5:$I$54,6,FALSE)="Y",VLOOKUP(C73,'Vendor Directory'!$B$5:$I$54,7,FALSE),VLOOKUP(C73,'Vendor Directory'!$B$5:$I$54,5,FALSE))),""))</f>
        <v/>
      </c>
      <c r="H73" s="29">
        <f>IF(OR(C73="",F73="",G73=""),"",F73*G73)</f>
        <v/>
      </c>
      <c r="I73" s="24" t="n"/>
      <c r="J73" s="19" t="n"/>
    </row>
    <row r="74">
      <c r="A74" s="23">
        <f>IF(B74="","",ROW()-4)</f>
        <v/>
      </c>
      <c r="B74" s="28" t="n"/>
      <c r="C74" s="19" t="n"/>
      <c r="D74" s="23">
        <f>IF(C74="","",IFERROR(VLOOKUP(C74,'Vendor Directory'!$B$5:$I$54,2,FALSE),""))</f>
        <v/>
      </c>
      <c r="E74" s="23">
        <f>IF(C74="","",IFERROR(VLOOKUP(C74,'Vendor Directory'!$B$5:$I$54,3,FALSE),""))</f>
        <v/>
      </c>
      <c r="F74" s="27" t="n"/>
      <c r="G74" s="26">
        <f>IF(C74="","",IFERROR(IF(D74="",0.2,IF(VLOOKUP(C74,'Vendor Directory'!$B$5:$I$54,6,FALSE)="Y",VLOOKUP(C74,'Vendor Directory'!$B$5:$I$54,7,FALSE),VLOOKUP(C74,'Vendor Directory'!$B$5:$I$54,5,FALSE))),""))</f>
        <v/>
      </c>
      <c r="H74" s="29">
        <f>IF(OR(C74="",F74="",G74=""),"",F74*G74)</f>
        <v/>
      </c>
      <c r="I74" s="24" t="n"/>
      <c r="J74" s="19" t="n"/>
    </row>
    <row r="75">
      <c r="A75" s="23">
        <f>IF(B75="","",ROW()-4)</f>
        <v/>
      </c>
      <c r="B75" s="28" t="n"/>
      <c r="C75" s="19" t="n"/>
      <c r="D75" s="23">
        <f>IF(C75="","",IFERROR(VLOOKUP(C75,'Vendor Directory'!$B$5:$I$54,2,FALSE),""))</f>
        <v/>
      </c>
      <c r="E75" s="23">
        <f>IF(C75="","",IFERROR(VLOOKUP(C75,'Vendor Directory'!$B$5:$I$54,3,FALSE),""))</f>
        <v/>
      </c>
      <c r="F75" s="27" t="n"/>
      <c r="G75" s="26">
        <f>IF(C75="","",IFERROR(IF(D75="",0.2,IF(VLOOKUP(C75,'Vendor Directory'!$B$5:$I$54,6,FALSE)="Y",VLOOKUP(C75,'Vendor Directory'!$B$5:$I$54,7,FALSE),VLOOKUP(C75,'Vendor Directory'!$B$5:$I$54,5,FALSE))),""))</f>
        <v/>
      </c>
      <c r="H75" s="29">
        <f>IF(OR(C75="",F75="",G75=""),"",F75*G75)</f>
        <v/>
      </c>
      <c r="I75" s="24" t="n"/>
      <c r="J75" s="19" t="n"/>
    </row>
    <row r="76">
      <c r="A76" s="23">
        <f>IF(B76="","",ROW()-4)</f>
        <v/>
      </c>
      <c r="B76" s="28" t="n"/>
      <c r="C76" s="19" t="n"/>
      <c r="D76" s="23">
        <f>IF(C76="","",IFERROR(VLOOKUP(C76,'Vendor Directory'!$B$5:$I$54,2,FALSE),""))</f>
        <v/>
      </c>
      <c r="E76" s="23">
        <f>IF(C76="","",IFERROR(VLOOKUP(C76,'Vendor Directory'!$B$5:$I$54,3,FALSE),""))</f>
        <v/>
      </c>
      <c r="F76" s="27" t="n"/>
      <c r="G76" s="26">
        <f>IF(C76="","",IFERROR(IF(D76="",0.2,IF(VLOOKUP(C76,'Vendor Directory'!$B$5:$I$54,6,FALSE)="Y",VLOOKUP(C76,'Vendor Directory'!$B$5:$I$54,7,FALSE),VLOOKUP(C76,'Vendor Directory'!$B$5:$I$54,5,FALSE))),""))</f>
        <v/>
      </c>
      <c r="H76" s="29">
        <f>IF(OR(C76="",F76="",G76=""),"",F76*G76)</f>
        <v/>
      </c>
      <c r="I76" s="24" t="n"/>
      <c r="J76" s="19" t="n"/>
    </row>
    <row r="77">
      <c r="A77" s="23">
        <f>IF(B77="","",ROW()-4)</f>
        <v/>
      </c>
      <c r="B77" s="28" t="n"/>
      <c r="C77" s="19" t="n"/>
      <c r="D77" s="23">
        <f>IF(C77="","",IFERROR(VLOOKUP(C77,'Vendor Directory'!$B$5:$I$54,2,FALSE),""))</f>
        <v/>
      </c>
      <c r="E77" s="23">
        <f>IF(C77="","",IFERROR(VLOOKUP(C77,'Vendor Directory'!$B$5:$I$54,3,FALSE),""))</f>
        <v/>
      </c>
      <c r="F77" s="27" t="n"/>
      <c r="G77" s="26">
        <f>IF(C77="","",IFERROR(IF(D77="",0.2,IF(VLOOKUP(C77,'Vendor Directory'!$B$5:$I$54,6,FALSE)="Y",VLOOKUP(C77,'Vendor Directory'!$B$5:$I$54,7,FALSE),VLOOKUP(C77,'Vendor Directory'!$B$5:$I$54,5,FALSE))),""))</f>
        <v/>
      </c>
      <c r="H77" s="29">
        <f>IF(OR(C77="",F77="",G77=""),"",F77*G77)</f>
        <v/>
      </c>
      <c r="I77" s="24" t="n"/>
      <c r="J77" s="19" t="n"/>
    </row>
    <row r="78">
      <c r="A78" s="23">
        <f>IF(B78="","",ROW()-4)</f>
        <v/>
      </c>
      <c r="B78" s="28" t="n"/>
      <c r="C78" s="19" t="n"/>
      <c r="D78" s="23">
        <f>IF(C78="","",IFERROR(VLOOKUP(C78,'Vendor Directory'!$B$5:$I$54,2,FALSE),""))</f>
        <v/>
      </c>
      <c r="E78" s="23">
        <f>IF(C78="","",IFERROR(VLOOKUP(C78,'Vendor Directory'!$B$5:$I$54,3,FALSE),""))</f>
        <v/>
      </c>
      <c r="F78" s="27" t="n"/>
      <c r="G78" s="26">
        <f>IF(C78="","",IFERROR(IF(D78="",0.2,IF(VLOOKUP(C78,'Vendor Directory'!$B$5:$I$54,6,FALSE)="Y",VLOOKUP(C78,'Vendor Directory'!$B$5:$I$54,7,FALSE),VLOOKUP(C78,'Vendor Directory'!$B$5:$I$54,5,FALSE))),""))</f>
        <v/>
      </c>
      <c r="H78" s="29">
        <f>IF(OR(C78="",F78="",G78=""),"",F78*G78)</f>
        <v/>
      </c>
      <c r="I78" s="24" t="n"/>
      <c r="J78" s="19" t="n"/>
    </row>
    <row r="79">
      <c r="A79" s="23">
        <f>IF(B79="","",ROW()-4)</f>
        <v/>
      </c>
      <c r="B79" s="28" t="n"/>
      <c r="C79" s="19" t="n"/>
      <c r="D79" s="23">
        <f>IF(C79="","",IFERROR(VLOOKUP(C79,'Vendor Directory'!$B$5:$I$54,2,FALSE),""))</f>
        <v/>
      </c>
      <c r="E79" s="23">
        <f>IF(C79="","",IFERROR(VLOOKUP(C79,'Vendor Directory'!$B$5:$I$54,3,FALSE),""))</f>
        <v/>
      </c>
      <c r="F79" s="27" t="n"/>
      <c r="G79" s="26">
        <f>IF(C79="","",IFERROR(IF(D79="",0.2,IF(VLOOKUP(C79,'Vendor Directory'!$B$5:$I$54,6,FALSE)="Y",VLOOKUP(C79,'Vendor Directory'!$B$5:$I$54,7,FALSE),VLOOKUP(C79,'Vendor Directory'!$B$5:$I$54,5,FALSE))),""))</f>
        <v/>
      </c>
      <c r="H79" s="29">
        <f>IF(OR(C79="",F79="",G79=""),"",F79*G79)</f>
        <v/>
      </c>
      <c r="I79" s="24" t="n"/>
      <c r="J79" s="19" t="n"/>
    </row>
    <row r="80">
      <c r="A80" s="23">
        <f>IF(B80="","",ROW()-4)</f>
        <v/>
      </c>
      <c r="B80" s="28" t="n"/>
      <c r="C80" s="19" t="n"/>
      <c r="D80" s="23">
        <f>IF(C80="","",IFERROR(VLOOKUP(C80,'Vendor Directory'!$B$5:$I$54,2,FALSE),""))</f>
        <v/>
      </c>
      <c r="E80" s="23">
        <f>IF(C80="","",IFERROR(VLOOKUP(C80,'Vendor Directory'!$B$5:$I$54,3,FALSE),""))</f>
        <v/>
      </c>
      <c r="F80" s="27" t="n"/>
      <c r="G80" s="26">
        <f>IF(C80="","",IFERROR(IF(D80="",0.2,IF(VLOOKUP(C80,'Vendor Directory'!$B$5:$I$54,6,FALSE)="Y",VLOOKUP(C80,'Vendor Directory'!$B$5:$I$54,7,FALSE),VLOOKUP(C80,'Vendor Directory'!$B$5:$I$54,5,FALSE))),""))</f>
        <v/>
      </c>
      <c r="H80" s="29">
        <f>IF(OR(C80="",F80="",G80=""),"",F80*G80)</f>
        <v/>
      </c>
      <c r="I80" s="24" t="n"/>
      <c r="J80" s="19" t="n"/>
    </row>
    <row r="81">
      <c r="A81" s="23">
        <f>IF(B81="","",ROW()-4)</f>
        <v/>
      </c>
      <c r="B81" s="28" t="n"/>
      <c r="C81" s="19" t="n"/>
      <c r="D81" s="23">
        <f>IF(C81="","",IFERROR(VLOOKUP(C81,'Vendor Directory'!$B$5:$I$54,2,FALSE),""))</f>
        <v/>
      </c>
      <c r="E81" s="23">
        <f>IF(C81="","",IFERROR(VLOOKUP(C81,'Vendor Directory'!$B$5:$I$54,3,FALSE),""))</f>
        <v/>
      </c>
      <c r="F81" s="27" t="n"/>
      <c r="G81" s="26">
        <f>IF(C81="","",IFERROR(IF(D81="",0.2,IF(VLOOKUP(C81,'Vendor Directory'!$B$5:$I$54,6,FALSE)="Y",VLOOKUP(C81,'Vendor Directory'!$B$5:$I$54,7,FALSE),VLOOKUP(C81,'Vendor Directory'!$B$5:$I$54,5,FALSE))),""))</f>
        <v/>
      </c>
      <c r="H81" s="29">
        <f>IF(OR(C81="",F81="",G81=""),"",F81*G81)</f>
        <v/>
      </c>
      <c r="I81" s="24" t="n"/>
      <c r="J81" s="19" t="n"/>
    </row>
    <row r="82">
      <c r="A82" s="23">
        <f>IF(B82="","",ROW()-4)</f>
        <v/>
      </c>
      <c r="B82" s="28" t="n"/>
      <c r="C82" s="19" t="n"/>
      <c r="D82" s="23">
        <f>IF(C82="","",IFERROR(VLOOKUP(C82,'Vendor Directory'!$B$5:$I$54,2,FALSE),""))</f>
        <v/>
      </c>
      <c r="E82" s="23">
        <f>IF(C82="","",IFERROR(VLOOKUP(C82,'Vendor Directory'!$B$5:$I$54,3,FALSE),""))</f>
        <v/>
      </c>
      <c r="F82" s="27" t="n"/>
      <c r="G82" s="26">
        <f>IF(C82="","",IFERROR(IF(D82="",0.2,IF(VLOOKUP(C82,'Vendor Directory'!$B$5:$I$54,6,FALSE)="Y",VLOOKUP(C82,'Vendor Directory'!$B$5:$I$54,7,FALSE),VLOOKUP(C82,'Vendor Directory'!$B$5:$I$54,5,FALSE))),""))</f>
        <v/>
      </c>
      <c r="H82" s="29">
        <f>IF(OR(C82="",F82="",G82=""),"",F82*G82)</f>
        <v/>
      </c>
      <c r="I82" s="24" t="n"/>
      <c r="J82" s="19" t="n"/>
    </row>
    <row r="83">
      <c r="A83" s="23">
        <f>IF(B83="","",ROW()-4)</f>
        <v/>
      </c>
      <c r="B83" s="28" t="n"/>
      <c r="C83" s="19" t="n"/>
      <c r="D83" s="23">
        <f>IF(C83="","",IFERROR(VLOOKUP(C83,'Vendor Directory'!$B$5:$I$54,2,FALSE),""))</f>
        <v/>
      </c>
      <c r="E83" s="23">
        <f>IF(C83="","",IFERROR(VLOOKUP(C83,'Vendor Directory'!$B$5:$I$54,3,FALSE),""))</f>
        <v/>
      </c>
      <c r="F83" s="27" t="n"/>
      <c r="G83" s="26">
        <f>IF(C83="","",IFERROR(IF(D83="",0.2,IF(VLOOKUP(C83,'Vendor Directory'!$B$5:$I$54,6,FALSE)="Y",VLOOKUP(C83,'Vendor Directory'!$B$5:$I$54,7,FALSE),VLOOKUP(C83,'Vendor Directory'!$B$5:$I$54,5,FALSE))),""))</f>
        <v/>
      </c>
      <c r="H83" s="29">
        <f>IF(OR(C83="",F83="",G83=""),"",F83*G83)</f>
        <v/>
      </c>
      <c r="I83" s="24" t="n"/>
      <c r="J83" s="19" t="n"/>
    </row>
    <row r="84">
      <c r="A84" s="23">
        <f>IF(B84="","",ROW()-4)</f>
        <v/>
      </c>
      <c r="B84" s="28" t="n"/>
      <c r="C84" s="19" t="n"/>
      <c r="D84" s="23">
        <f>IF(C84="","",IFERROR(VLOOKUP(C84,'Vendor Directory'!$B$5:$I$54,2,FALSE),""))</f>
        <v/>
      </c>
      <c r="E84" s="23">
        <f>IF(C84="","",IFERROR(VLOOKUP(C84,'Vendor Directory'!$B$5:$I$54,3,FALSE),""))</f>
        <v/>
      </c>
      <c r="F84" s="27" t="n"/>
      <c r="G84" s="26">
        <f>IF(C84="","",IFERROR(IF(D84="",0.2,IF(VLOOKUP(C84,'Vendor Directory'!$B$5:$I$54,6,FALSE)="Y",VLOOKUP(C84,'Vendor Directory'!$B$5:$I$54,7,FALSE),VLOOKUP(C84,'Vendor Directory'!$B$5:$I$54,5,FALSE))),""))</f>
        <v/>
      </c>
      <c r="H84" s="29">
        <f>IF(OR(C84="",F84="",G84=""),"",F84*G84)</f>
        <v/>
      </c>
      <c r="I84" s="24" t="n"/>
      <c r="J84" s="19" t="n"/>
    </row>
    <row r="85">
      <c r="A85" s="23">
        <f>IF(B85="","",ROW()-4)</f>
        <v/>
      </c>
      <c r="B85" s="28" t="n"/>
      <c r="C85" s="19" t="n"/>
      <c r="D85" s="23">
        <f>IF(C85="","",IFERROR(VLOOKUP(C85,'Vendor Directory'!$B$5:$I$54,2,FALSE),""))</f>
        <v/>
      </c>
      <c r="E85" s="23">
        <f>IF(C85="","",IFERROR(VLOOKUP(C85,'Vendor Directory'!$B$5:$I$54,3,FALSE),""))</f>
        <v/>
      </c>
      <c r="F85" s="27" t="n"/>
      <c r="G85" s="26">
        <f>IF(C85="","",IFERROR(IF(D85="",0.2,IF(VLOOKUP(C85,'Vendor Directory'!$B$5:$I$54,6,FALSE)="Y",VLOOKUP(C85,'Vendor Directory'!$B$5:$I$54,7,FALSE),VLOOKUP(C85,'Vendor Directory'!$B$5:$I$54,5,FALSE))),""))</f>
        <v/>
      </c>
      <c r="H85" s="29">
        <f>IF(OR(C85="",F85="",G85=""),"",F85*G85)</f>
        <v/>
      </c>
      <c r="I85" s="24" t="n"/>
      <c r="J85" s="19" t="n"/>
    </row>
    <row r="86">
      <c r="A86" s="23">
        <f>IF(B86="","",ROW()-4)</f>
        <v/>
      </c>
      <c r="B86" s="28" t="n"/>
      <c r="C86" s="19" t="n"/>
      <c r="D86" s="23">
        <f>IF(C86="","",IFERROR(VLOOKUP(C86,'Vendor Directory'!$B$5:$I$54,2,FALSE),""))</f>
        <v/>
      </c>
      <c r="E86" s="23">
        <f>IF(C86="","",IFERROR(VLOOKUP(C86,'Vendor Directory'!$B$5:$I$54,3,FALSE),""))</f>
        <v/>
      </c>
      <c r="F86" s="27" t="n"/>
      <c r="G86" s="26">
        <f>IF(C86="","",IFERROR(IF(D86="",0.2,IF(VLOOKUP(C86,'Vendor Directory'!$B$5:$I$54,6,FALSE)="Y",VLOOKUP(C86,'Vendor Directory'!$B$5:$I$54,7,FALSE),VLOOKUP(C86,'Vendor Directory'!$B$5:$I$54,5,FALSE))),""))</f>
        <v/>
      </c>
      <c r="H86" s="29">
        <f>IF(OR(C86="",F86="",G86=""),"",F86*G86)</f>
        <v/>
      </c>
      <c r="I86" s="24" t="n"/>
      <c r="J86" s="19" t="n"/>
    </row>
    <row r="87">
      <c r="A87" s="23">
        <f>IF(B87="","",ROW()-4)</f>
        <v/>
      </c>
      <c r="B87" s="28" t="n"/>
      <c r="C87" s="19" t="n"/>
      <c r="D87" s="23">
        <f>IF(C87="","",IFERROR(VLOOKUP(C87,'Vendor Directory'!$B$5:$I$54,2,FALSE),""))</f>
        <v/>
      </c>
      <c r="E87" s="23">
        <f>IF(C87="","",IFERROR(VLOOKUP(C87,'Vendor Directory'!$B$5:$I$54,3,FALSE),""))</f>
        <v/>
      </c>
      <c r="F87" s="27" t="n"/>
      <c r="G87" s="26">
        <f>IF(C87="","",IFERROR(IF(D87="",0.2,IF(VLOOKUP(C87,'Vendor Directory'!$B$5:$I$54,6,FALSE)="Y",VLOOKUP(C87,'Vendor Directory'!$B$5:$I$54,7,FALSE),VLOOKUP(C87,'Vendor Directory'!$B$5:$I$54,5,FALSE))),""))</f>
        <v/>
      </c>
      <c r="H87" s="29">
        <f>IF(OR(C87="",F87="",G87=""),"",F87*G87)</f>
        <v/>
      </c>
      <c r="I87" s="24" t="n"/>
      <c r="J87" s="19" t="n"/>
    </row>
    <row r="88">
      <c r="A88" s="23">
        <f>IF(B88="","",ROW()-4)</f>
        <v/>
      </c>
      <c r="B88" s="28" t="n"/>
      <c r="C88" s="19" t="n"/>
      <c r="D88" s="23">
        <f>IF(C88="","",IFERROR(VLOOKUP(C88,'Vendor Directory'!$B$5:$I$54,2,FALSE),""))</f>
        <v/>
      </c>
      <c r="E88" s="23">
        <f>IF(C88="","",IFERROR(VLOOKUP(C88,'Vendor Directory'!$B$5:$I$54,3,FALSE),""))</f>
        <v/>
      </c>
      <c r="F88" s="27" t="n"/>
      <c r="G88" s="26">
        <f>IF(C88="","",IFERROR(IF(D88="",0.2,IF(VLOOKUP(C88,'Vendor Directory'!$B$5:$I$54,6,FALSE)="Y",VLOOKUP(C88,'Vendor Directory'!$B$5:$I$54,7,FALSE),VLOOKUP(C88,'Vendor Directory'!$B$5:$I$54,5,FALSE))),""))</f>
        <v/>
      </c>
      <c r="H88" s="29">
        <f>IF(OR(C88="",F88="",G88=""),"",F88*G88)</f>
        <v/>
      </c>
      <c r="I88" s="24" t="n"/>
      <c r="J88" s="19" t="n"/>
    </row>
    <row r="89">
      <c r="A89" s="23">
        <f>IF(B89="","",ROW()-4)</f>
        <v/>
      </c>
      <c r="B89" s="28" t="n"/>
      <c r="C89" s="19" t="n"/>
      <c r="D89" s="23">
        <f>IF(C89="","",IFERROR(VLOOKUP(C89,'Vendor Directory'!$B$5:$I$54,2,FALSE),""))</f>
        <v/>
      </c>
      <c r="E89" s="23">
        <f>IF(C89="","",IFERROR(VLOOKUP(C89,'Vendor Directory'!$B$5:$I$54,3,FALSE),""))</f>
        <v/>
      </c>
      <c r="F89" s="27" t="n"/>
      <c r="G89" s="26">
        <f>IF(C89="","",IFERROR(IF(D89="",0.2,IF(VLOOKUP(C89,'Vendor Directory'!$B$5:$I$54,6,FALSE)="Y",VLOOKUP(C89,'Vendor Directory'!$B$5:$I$54,7,FALSE),VLOOKUP(C89,'Vendor Directory'!$B$5:$I$54,5,FALSE))),""))</f>
        <v/>
      </c>
      <c r="H89" s="29">
        <f>IF(OR(C89="",F89="",G89=""),"",F89*G89)</f>
        <v/>
      </c>
      <c r="I89" s="24" t="n"/>
      <c r="J89" s="19" t="n"/>
    </row>
    <row r="90">
      <c r="A90" s="23">
        <f>IF(B90="","",ROW()-4)</f>
        <v/>
      </c>
      <c r="B90" s="28" t="n"/>
      <c r="C90" s="19" t="n"/>
      <c r="D90" s="23">
        <f>IF(C90="","",IFERROR(VLOOKUP(C90,'Vendor Directory'!$B$5:$I$54,2,FALSE),""))</f>
        <v/>
      </c>
      <c r="E90" s="23">
        <f>IF(C90="","",IFERROR(VLOOKUP(C90,'Vendor Directory'!$B$5:$I$54,3,FALSE),""))</f>
        <v/>
      </c>
      <c r="F90" s="27" t="n"/>
      <c r="G90" s="26">
        <f>IF(C90="","",IFERROR(IF(D90="",0.2,IF(VLOOKUP(C90,'Vendor Directory'!$B$5:$I$54,6,FALSE)="Y",VLOOKUP(C90,'Vendor Directory'!$B$5:$I$54,7,FALSE),VLOOKUP(C90,'Vendor Directory'!$B$5:$I$54,5,FALSE))),""))</f>
        <v/>
      </c>
      <c r="H90" s="29">
        <f>IF(OR(C90="",F90="",G90=""),"",F90*G90)</f>
        <v/>
      </c>
      <c r="I90" s="24" t="n"/>
      <c r="J90" s="19" t="n"/>
    </row>
    <row r="91">
      <c r="A91" s="23">
        <f>IF(B91="","",ROW()-4)</f>
        <v/>
      </c>
      <c r="B91" s="28" t="n"/>
      <c r="C91" s="19" t="n"/>
      <c r="D91" s="23">
        <f>IF(C91="","",IFERROR(VLOOKUP(C91,'Vendor Directory'!$B$5:$I$54,2,FALSE),""))</f>
        <v/>
      </c>
      <c r="E91" s="23">
        <f>IF(C91="","",IFERROR(VLOOKUP(C91,'Vendor Directory'!$B$5:$I$54,3,FALSE),""))</f>
        <v/>
      </c>
      <c r="F91" s="27" t="n"/>
      <c r="G91" s="26">
        <f>IF(C91="","",IFERROR(IF(D91="",0.2,IF(VLOOKUP(C91,'Vendor Directory'!$B$5:$I$54,6,FALSE)="Y",VLOOKUP(C91,'Vendor Directory'!$B$5:$I$54,7,FALSE),VLOOKUP(C91,'Vendor Directory'!$B$5:$I$54,5,FALSE))),""))</f>
        <v/>
      </c>
      <c r="H91" s="29">
        <f>IF(OR(C91="",F91="",G91=""),"",F91*G91)</f>
        <v/>
      </c>
      <c r="I91" s="24" t="n"/>
      <c r="J91" s="19" t="n"/>
    </row>
    <row r="92">
      <c r="A92" s="23">
        <f>IF(B92="","",ROW()-4)</f>
        <v/>
      </c>
      <c r="B92" s="28" t="n"/>
      <c r="C92" s="19" t="n"/>
      <c r="D92" s="23">
        <f>IF(C92="","",IFERROR(VLOOKUP(C92,'Vendor Directory'!$B$5:$I$54,2,FALSE),""))</f>
        <v/>
      </c>
      <c r="E92" s="23">
        <f>IF(C92="","",IFERROR(VLOOKUP(C92,'Vendor Directory'!$B$5:$I$54,3,FALSE),""))</f>
        <v/>
      </c>
      <c r="F92" s="27" t="n"/>
      <c r="G92" s="26">
        <f>IF(C92="","",IFERROR(IF(D92="",0.2,IF(VLOOKUP(C92,'Vendor Directory'!$B$5:$I$54,6,FALSE)="Y",VLOOKUP(C92,'Vendor Directory'!$B$5:$I$54,7,FALSE),VLOOKUP(C92,'Vendor Directory'!$B$5:$I$54,5,FALSE))),""))</f>
        <v/>
      </c>
      <c r="H92" s="29">
        <f>IF(OR(C92="",F92="",G92=""),"",F92*G92)</f>
        <v/>
      </c>
      <c r="I92" s="24" t="n"/>
      <c r="J92" s="19" t="n"/>
    </row>
    <row r="93">
      <c r="A93" s="23">
        <f>IF(B93="","",ROW()-4)</f>
        <v/>
      </c>
      <c r="B93" s="28" t="n"/>
      <c r="C93" s="19" t="n"/>
      <c r="D93" s="23">
        <f>IF(C93="","",IFERROR(VLOOKUP(C93,'Vendor Directory'!$B$5:$I$54,2,FALSE),""))</f>
        <v/>
      </c>
      <c r="E93" s="23">
        <f>IF(C93="","",IFERROR(VLOOKUP(C93,'Vendor Directory'!$B$5:$I$54,3,FALSE),""))</f>
        <v/>
      </c>
      <c r="F93" s="27" t="n"/>
      <c r="G93" s="26">
        <f>IF(C93="","",IFERROR(IF(D93="",0.2,IF(VLOOKUP(C93,'Vendor Directory'!$B$5:$I$54,6,FALSE)="Y",VLOOKUP(C93,'Vendor Directory'!$B$5:$I$54,7,FALSE),VLOOKUP(C93,'Vendor Directory'!$B$5:$I$54,5,FALSE))),""))</f>
        <v/>
      </c>
      <c r="H93" s="29">
        <f>IF(OR(C93="",F93="",G93=""),"",F93*G93)</f>
        <v/>
      </c>
      <c r="I93" s="24" t="n"/>
      <c r="J93" s="19" t="n"/>
    </row>
    <row r="94">
      <c r="A94" s="23">
        <f>IF(B94="","",ROW()-4)</f>
        <v/>
      </c>
      <c r="B94" s="28" t="n"/>
      <c r="C94" s="19" t="n"/>
      <c r="D94" s="23">
        <f>IF(C94="","",IFERROR(VLOOKUP(C94,'Vendor Directory'!$B$5:$I$54,2,FALSE),""))</f>
        <v/>
      </c>
      <c r="E94" s="23">
        <f>IF(C94="","",IFERROR(VLOOKUP(C94,'Vendor Directory'!$B$5:$I$54,3,FALSE),""))</f>
        <v/>
      </c>
      <c r="F94" s="27" t="n"/>
      <c r="G94" s="26">
        <f>IF(C94="","",IFERROR(IF(D94="",0.2,IF(VLOOKUP(C94,'Vendor Directory'!$B$5:$I$54,6,FALSE)="Y",VLOOKUP(C94,'Vendor Directory'!$B$5:$I$54,7,FALSE),VLOOKUP(C94,'Vendor Directory'!$B$5:$I$54,5,FALSE))),""))</f>
        <v/>
      </c>
      <c r="H94" s="29">
        <f>IF(OR(C94="",F94="",G94=""),"",F94*G94)</f>
        <v/>
      </c>
      <c r="I94" s="24" t="n"/>
      <c r="J94" s="19" t="n"/>
    </row>
    <row r="95">
      <c r="A95" s="23">
        <f>IF(B95="","",ROW()-4)</f>
        <v/>
      </c>
      <c r="B95" s="28" t="n"/>
      <c r="C95" s="19" t="n"/>
      <c r="D95" s="23">
        <f>IF(C95="","",IFERROR(VLOOKUP(C95,'Vendor Directory'!$B$5:$I$54,2,FALSE),""))</f>
        <v/>
      </c>
      <c r="E95" s="23">
        <f>IF(C95="","",IFERROR(VLOOKUP(C95,'Vendor Directory'!$B$5:$I$54,3,FALSE),""))</f>
        <v/>
      </c>
      <c r="F95" s="27" t="n"/>
      <c r="G95" s="26">
        <f>IF(C95="","",IFERROR(IF(D95="",0.2,IF(VLOOKUP(C95,'Vendor Directory'!$B$5:$I$54,6,FALSE)="Y",VLOOKUP(C95,'Vendor Directory'!$B$5:$I$54,7,FALSE),VLOOKUP(C95,'Vendor Directory'!$B$5:$I$54,5,FALSE))),""))</f>
        <v/>
      </c>
      <c r="H95" s="29">
        <f>IF(OR(C95="",F95="",G95=""),"",F95*G95)</f>
        <v/>
      </c>
      <c r="I95" s="24" t="n"/>
      <c r="J95" s="19" t="n"/>
    </row>
    <row r="96">
      <c r="A96" s="23">
        <f>IF(B96="","",ROW()-4)</f>
        <v/>
      </c>
      <c r="B96" s="28" t="n"/>
      <c r="C96" s="19" t="n"/>
      <c r="D96" s="23">
        <f>IF(C96="","",IFERROR(VLOOKUP(C96,'Vendor Directory'!$B$5:$I$54,2,FALSE),""))</f>
        <v/>
      </c>
      <c r="E96" s="23">
        <f>IF(C96="","",IFERROR(VLOOKUP(C96,'Vendor Directory'!$B$5:$I$54,3,FALSE),""))</f>
        <v/>
      </c>
      <c r="F96" s="27" t="n"/>
      <c r="G96" s="26">
        <f>IF(C96="","",IFERROR(IF(D96="",0.2,IF(VLOOKUP(C96,'Vendor Directory'!$B$5:$I$54,6,FALSE)="Y",VLOOKUP(C96,'Vendor Directory'!$B$5:$I$54,7,FALSE),VLOOKUP(C96,'Vendor Directory'!$B$5:$I$54,5,FALSE))),""))</f>
        <v/>
      </c>
      <c r="H96" s="29">
        <f>IF(OR(C96="",F96="",G96=""),"",F96*G96)</f>
        <v/>
      </c>
      <c r="I96" s="24" t="n"/>
      <c r="J96" s="19" t="n"/>
    </row>
    <row r="97">
      <c r="A97" s="23">
        <f>IF(B97="","",ROW()-4)</f>
        <v/>
      </c>
      <c r="B97" s="28" t="n"/>
      <c r="C97" s="19" t="n"/>
      <c r="D97" s="23">
        <f>IF(C97="","",IFERROR(VLOOKUP(C97,'Vendor Directory'!$B$5:$I$54,2,FALSE),""))</f>
        <v/>
      </c>
      <c r="E97" s="23">
        <f>IF(C97="","",IFERROR(VLOOKUP(C97,'Vendor Directory'!$B$5:$I$54,3,FALSE),""))</f>
        <v/>
      </c>
      <c r="F97" s="27" t="n"/>
      <c r="G97" s="26">
        <f>IF(C97="","",IFERROR(IF(D97="",0.2,IF(VLOOKUP(C97,'Vendor Directory'!$B$5:$I$54,6,FALSE)="Y",VLOOKUP(C97,'Vendor Directory'!$B$5:$I$54,7,FALSE),VLOOKUP(C97,'Vendor Directory'!$B$5:$I$54,5,FALSE))),""))</f>
        <v/>
      </c>
      <c r="H97" s="29">
        <f>IF(OR(C97="",F97="",G97=""),"",F97*G97)</f>
        <v/>
      </c>
      <c r="I97" s="24" t="n"/>
      <c r="J97" s="19" t="n"/>
    </row>
    <row r="98">
      <c r="A98" s="23">
        <f>IF(B98="","",ROW()-4)</f>
        <v/>
      </c>
      <c r="B98" s="28" t="n"/>
      <c r="C98" s="19" t="n"/>
      <c r="D98" s="23">
        <f>IF(C98="","",IFERROR(VLOOKUP(C98,'Vendor Directory'!$B$5:$I$54,2,FALSE),""))</f>
        <v/>
      </c>
      <c r="E98" s="23">
        <f>IF(C98="","",IFERROR(VLOOKUP(C98,'Vendor Directory'!$B$5:$I$54,3,FALSE),""))</f>
        <v/>
      </c>
      <c r="F98" s="27" t="n"/>
      <c r="G98" s="26">
        <f>IF(C98="","",IFERROR(IF(D98="",0.2,IF(VLOOKUP(C98,'Vendor Directory'!$B$5:$I$54,6,FALSE)="Y",VLOOKUP(C98,'Vendor Directory'!$B$5:$I$54,7,FALSE),VLOOKUP(C98,'Vendor Directory'!$B$5:$I$54,5,FALSE))),""))</f>
        <v/>
      </c>
      <c r="H98" s="29">
        <f>IF(OR(C98="",F98="",G98=""),"",F98*G98)</f>
        <v/>
      </c>
      <c r="I98" s="24" t="n"/>
      <c r="J98" s="19" t="n"/>
    </row>
    <row r="99">
      <c r="A99" s="23">
        <f>IF(B99="","",ROW()-4)</f>
        <v/>
      </c>
      <c r="B99" s="28" t="n"/>
      <c r="C99" s="19" t="n"/>
      <c r="D99" s="23">
        <f>IF(C99="","",IFERROR(VLOOKUP(C99,'Vendor Directory'!$B$5:$I$54,2,FALSE),""))</f>
        <v/>
      </c>
      <c r="E99" s="23">
        <f>IF(C99="","",IFERROR(VLOOKUP(C99,'Vendor Directory'!$B$5:$I$54,3,FALSE),""))</f>
        <v/>
      </c>
      <c r="F99" s="27" t="n"/>
      <c r="G99" s="26">
        <f>IF(C99="","",IFERROR(IF(D99="",0.2,IF(VLOOKUP(C99,'Vendor Directory'!$B$5:$I$54,6,FALSE)="Y",VLOOKUP(C99,'Vendor Directory'!$B$5:$I$54,7,FALSE),VLOOKUP(C99,'Vendor Directory'!$B$5:$I$54,5,FALSE))),""))</f>
        <v/>
      </c>
      <c r="H99" s="29">
        <f>IF(OR(C99="",F99="",G99=""),"",F99*G99)</f>
        <v/>
      </c>
      <c r="I99" s="24" t="n"/>
      <c r="J99" s="19" t="n"/>
    </row>
    <row r="100">
      <c r="A100" s="23">
        <f>IF(B100="","",ROW()-4)</f>
        <v/>
      </c>
      <c r="B100" s="28" t="n"/>
      <c r="C100" s="19" t="n"/>
      <c r="D100" s="23">
        <f>IF(C100="","",IFERROR(VLOOKUP(C100,'Vendor Directory'!$B$5:$I$54,2,FALSE),""))</f>
        <v/>
      </c>
      <c r="E100" s="23">
        <f>IF(C100="","",IFERROR(VLOOKUP(C100,'Vendor Directory'!$B$5:$I$54,3,FALSE),""))</f>
        <v/>
      </c>
      <c r="F100" s="27" t="n"/>
      <c r="G100" s="26">
        <f>IF(C100="","",IFERROR(IF(D100="",0.2,IF(VLOOKUP(C100,'Vendor Directory'!$B$5:$I$54,6,FALSE)="Y",VLOOKUP(C100,'Vendor Directory'!$B$5:$I$54,7,FALSE),VLOOKUP(C100,'Vendor Directory'!$B$5:$I$54,5,FALSE))),""))</f>
        <v/>
      </c>
      <c r="H100" s="29">
        <f>IF(OR(C100="",F100="",G100=""),"",F100*G100)</f>
        <v/>
      </c>
      <c r="I100" s="24" t="n"/>
      <c r="J100" s="19" t="n"/>
    </row>
    <row r="101">
      <c r="A101" s="23">
        <f>IF(B101="","",ROW()-4)</f>
        <v/>
      </c>
      <c r="B101" s="28" t="n"/>
      <c r="C101" s="19" t="n"/>
      <c r="D101" s="23">
        <f>IF(C101="","",IFERROR(VLOOKUP(C101,'Vendor Directory'!$B$5:$I$54,2,FALSE),""))</f>
        <v/>
      </c>
      <c r="E101" s="23">
        <f>IF(C101="","",IFERROR(VLOOKUP(C101,'Vendor Directory'!$B$5:$I$54,3,FALSE),""))</f>
        <v/>
      </c>
      <c r="F101" s="27" t="n"/>
      <c r="G101" s="26">
        <f>IF(C101="","",IFERROR(IF(D101="",0.2,IF(VLOOKUP(C101,'Vendor Directory'!$B$5:$I$54,6,FALSE)="Y",VLOOKUP(C101,'Vendor Directory'!$B$5:$I$54,7,FALSE),VLOOKUP(C101,'Vendor Directory'!$B$5:$I$54,5,FALSE))),""))</f>
        <v/>
      </c>
      <c r="H101" s="29">
        <f>IF(OR(C101="",F101="",G101=""),"",F101*G101)</f>
        <v/>
      </c>
      <c r="I101" s="24" t="n"/>
      <c r="J101" s="19" t="n"/>
    </row>
    <row r="102">
      <c r="A102" s="23">
        <f>IF(B102="","",ROW()-4)</f>
        <v/>
      </c>
      <c r="B102" s="28" t="n"/>
      <c r="C102" s="19" t="n"/>
      <c r="D102" s="23">
        <f>IF(C102="","",IFERROR(VLOOKUP(C102,'Vendor Directory'!$B$5:$I$54,2,FALSE),""))</f>
        <v/>
      </c>
      <c r="E102" s="23">
        <f>IF(C102="","",IFERROR(VLOOKUP(C102,'Vendor Directory'!$B$5:$I$54,3,FALSE),""))</f>
        <v/>
      </c>
      <c r="F102" s="27" t="n"/>
      <c r="G102" s="26">
        <f>IF(C102="","",IFERROR(IF(D102="",0.2,IF(VLOOKUP(C102,'Vendor Directory'!$B$5:$I$54,6,FALSE)="Y",VLOOKUP(C102,'Vendor Directory'!$B$5:$I$54,7,FALSE),VLOOKUP(C102,'Vendor Directory'!$B$5:$I$54,5,FALSE))),""))</f>
        <v/>
      </c>
      <c r="H102" s="29">
        <f>IF(OR(C102="",F102="",G102=""),"",F102*G102)</f>
        <v/>
      </c>
      <c r="I102" s="24" t="n"/>
      <c r="J102" s="19" t="n"/>
    </row>
    <row r="103">
      <c r="A103" s="23">
        <f>IF(B103="","",ROW()-4)</f>
        <v/>
      </c>
      <c r="B103" s="28" t="n"/>
      <c r="C103" s="19" t="n"/>
      <c r="D103" s="23">
        <f>IF(C103="","",IFERROR(VLOOKUP(C103,'Vendor Directory'!$B$5:$I$54,2,FALSE),""))</f>
        <v/>
      </c>
      <c r="E103" s="23">
        <f>IF(C103="","",IFERROR(VLOOKUP(C103,'Vendor Directory'!$B$5:$I$54,3,FALSE),""))</f>
        <v/>
      </c>
      <c r="F103" s="27" t="n"/>
      <c r="G103" s="26">
        <f>IF(C103="","",IFERROR(IF(D103="",0.2,IF(VLOOKUP(C103,'Vendor Directory'!$B$5:$I$54,6,FALSE)="Y",VLOOKUP(C103,'Vendor Directory'!$B$5:$I$54,7,FALSE),VLOOKUP(C103,'Vendor Directory'!$B$5:$I$54,5,FALSE))),""))</f>
        <v/>
      </c>
      <c r="H103" s="29">
        <f>IF(OR(C103="",F103="",G103=""),"",F103*G103)</f>
        <v/>
      </c>
      <c r="I103" s="24" t="n"/>
      <c r="J103" s="19" t="n"/>
    </row>
    <row r="104">
      <c r="A104" s="23">
        <f>IF(B104="","",ROW()-4)</f>
        <v/>
      </c>
      <c r="B104" s="28" t="n"/>
      <c r="C104" s="19" t="n"/>
      <c r="D104" s="23">
        <f>IF(C104="","",IFERROR(VLOOKUP(C104,'Vendor Directory'!$B$5:$I$54,2,FALSE),""))</f>
        <v/>
      </c>
      <c r="E104" s="23">
        <f>IF(C104="","",IFERROR(VLOOKUP(C104,'Vendor Directory'!$B$5:$I$54,3,FALSE),""))</f>
        <v/>
      </c>
      <c r="F104" s="27" t="n"/>
      <c r="G104" s="26">
        <f>IF(C104="","",IFERROR(IF(D104="",0.2,IF(VLOOKUP(C104,'Vendor Directory'!$B$5:$I$54,6,FALSE)="Y",VLOOKUP(C104,'Vendor Directory'!$B$5:$I$54,7,FALSE),VLOOKUP(C104,'Vendor Directory'!$B$5:$I$54,5,FALSE))),""))</f>
        <v/>
      </c>
      <c r="H104" s="29">
        <f>IF(OR(C104="",F104="",G104=""),"",F104*G104)</f>
        <v/>
      </c>
      <c r="I104" s="24" t="n"/>
      <c r="J104" s="19" t="n"/>
    </row>
    <row r="106" ht="24" customHeight="1">
      <c r="A106" s="22" t="inlineStr">
        <is>
          <t>JULY TOTAL</t>
        </is>
      </c>
      <c r="B106" s="30" t="n"/>
      <c r="C106" s="30" t="n"/>
      <c r="D106" s="30" t="n"/>
      <c r="E106" s="31" t="n"/>
      <c r="F106" s="32">
        <f>SUM(F5:F104)</f>
        <v/>
      </c>
      <c r="G106" s="33" t="inlineStr"/>
      <c r="H106" s="32">
        <f>SUM(H5:H104)</f>
        <v/>
      </c>
    </row>
    <row r="108">
      <c r="A108" s="16" t="inlineStr">
        <is>
          <t>calcguru.in  /  Prepared by CA Tirumalesh</t>
        </is>
      </c>
    </row>
  </sheetData>
  <sheetProtection selectLockedCells="0" selectUnlockedCells="0" sheet="1" objects="0" insertRows="1" insertHyperlinks="1" autoFilter="1" scenarios="0" formatColumns="1" deleteColumns="1" insertColumns="1" pivotTables="1" deleteRows="1" formatCells="1" formatRows="1" sort="1" password="BBBC"/>
  <mergeCells count="4">
    <mergeCell ref="A1:J1"/>
    <mergeCell ref="A108:J108"/>
    <mergeCell ref="A106:E106"/>
    <mergeCell ref="A2:J2"/>
  </mergeCells>
  <dataValidations count="2">
    <dataValidation sqref="C5:C104" showDropDown="0" showInputMessage="0" showErrorMessage="0" allowBlank="1" type="list">
      <formula1>='Vendor Directory'!$B$5:$B$54</formula1>
    </dataValidation>
    <dataValidation sqref="I5:I104" showDropDown="0" showInputMessage="0" showErrorMessage="0" allowBlank="1" type="list">
      <formula1>='Challan Paid'!$B$5:$B$104</formula1>
    </dataValidation>
  </dataValidations>
  <printOptions horizontalCentered="1"/>
  <pageMargins left="0.4" right="0.4" top="0.6" bottom="0.5" header="0.5" footer="0.5"/>
  <pageSetup orientation="landscape" fitToWidth="1"/>
  <headerFooter>
    <oddHeader>&amp;C&amp;K1E3A8A&amp;"Calibri,Bold"&amp;12 calcguru.in &amp;"Calibri,Regular"&amp;10 | TDS Data Collection (Annual) | Prepared by CA Tirumalesh</oddHeader>
    <oddFooter>&amp;L&amp;"Calibri,Italic"&amp;9 calcguru.in&amp;C&amp;"Calibri,Regular"&amp;9 Page &amp;P of &amp;N&amp;R&amp;"Calibri,Italic"&amp;9 Prepared by CA Tirumalesh</oddFooter>
    <evenHeader/>
    <evenFooter/>
    <firstHeader/>
    <firstFooter/>
  </headerFooter>
</worksheet>
</file>

<file path=xl/worksheets/sheet9.xml><?xml version="1.0" encoding="utf-8"?>
<worksheet xmlns="http://schemas.openxmlformats.org/spreadsheetml/2006/main">
  <sheetPr>
    <tabColor rgb="000891B2"/>
    <outlinePr summaryBelow="1" summaryRight="1"/>
    <pageSetUpPr/>
  </sheetPr>
  <dimension ref="A1:J108"/>
  <sheetViews>
    <sheetView showGridLines="0" workbookViewId="0">
      <pane xSplit="3" ySplit="4" topLeftCell="D5" activePane="bottomRight" state="frozen"/>
      <selection pane="topRight"/>
      <selection pane="bottomLeft"/>
      <selection pane="bottomRight" activeCell="A1" sqref="A1"/>
    </sheetView>
  </sheetViews>
  <sheetFormatPr baseColWidth="8" defaultRowHeight="15"/>
  <cols>
    <col width="6" customWidth="1" min="1" max="1"/>
    <col width="14" customWidth="1" min="2" max="2"/>
    <col width="24" customWidth="1" min="3" max="3"/>
    <col width="14" customWidth="1" min="4" max="4"/>
    <col width="14" customWidth="1" min="5" max="5"/>
    <col width="14" customWidth="1" min="6" max="6"/>
    <col width="12" customWidth="1" min="7" max="7"/>
    <col width="14" customWidth="1" min="8" max="8"/>
    <col width="18" customWidth="1" min="9" max="9"/>
    <col width="26" customWidth="1" min="10" max="10"/>
  </cols>
  <sheetData>
    <row r="1" ht="36" customHeight="1">
      <c r="A1" s="1" t="inlineStr">
        <is>
          <t>TDS Deductions - AUGUST  (Q2)</t>
        </is>
      </c>
    </row>
    <row r="2" ht="30" customHeight="1">
      <c r="A2" s="17" t="inlineStr">
        <is>
          <t>Pick Vendor from dropdown - PAN, section, rate auto-fill. Enter Basic amount (excl. GST). TDS auto-calculates. Pick Challan No. used for this deduction.</t>
        </is>
      </c>
    </row>
    <row r="4" ht="32" customHeight="1">
      <c r="A4" s="22" t="inlineStr">
        <is>
          <t>Sr.</t>
        </is>
      </c>
      <c r="B4" s="22" t="inlineStr">
        <is>
          <t>Date of Payment</t>
        </is>
      </c>
      <c r="C4" s="22" t="inlineStr">
        <is>
          <t>Vendor Name</t>
        </is>
      </c>
      <c r="D4" s="22" t="inlineStr">
        <is>
          <t>PAN (auto)</t>
        </is>
      </c>
      <c r="E4" s="22" t="inlineStr">
        <is>
          <t>Section (auto)</t>
        </is>
      </c>
      <c r="F4" s="22" t="inlineStr">
        <is>
          <t>Basic Amount</t>
        </is>
      </c>
      <c r="G4" s="22" t="inlineStr">
        <is>
          <t>TDS Rate (auto)</t>
        </is>
      </c>
      <c r="H4" s="22" t="inlineStr">
        <is>
          <t>TDS Amount (auto)</t>
        </is>
      </c>
      <c r="I4" s="22" t="inlineStr">
        <is>
          <t>Challan No.</t>
        </is>
      </c>
      <c r="J4" s="22" t="inlineStr">
        <is>
          <t>Remarks</t>
        </is>
      </c>
    </row>
    <row r="5">
      <c r="A5" s="23">
        <f>IF(B5="","",ROW()-4)</f>
        <v/>
      </c>
      <c r="B5" s="28" t="n"/>
      <c r="C5" s="19" t="n"/>
      <c r="D5" s="23">
        <f>IF(C5="","",IFERROR(VLOOKUP(C5,'Vendor Directory'!$B$5:$I$54,2,FALSE),""))</f>
        <v/>
      </c>
      <c r="E5" s="23">
        <f>IF(C5="","",IFERROR(VLOOKUP(C5,'Vendor Directory'!$B$5:$I$54,3,FALSE),""))</f>
        <v/>
      </c>
      <c r="F5" s="27" t="n"/>
      <c r="G5" s="26">
        <f>IF(C5="","",IFERROR(IF(D5="",0.2,IF(VLOOKUP(C5,'Vendor Directory'!$B$5:$I$54,6,FALSE)="Y",VLOOKUP(C5,'Vendor Directory'!$B$5:$I$54,7,FALSE),VLOOKUP(C5,'Vendor Directory'!$B$5:$I$54,5,FALSE))),""))</f>
        <v/>
      </c>
      <c r="H5" s="29">
        <f>IF(OR(C5="",F5="",G5=""),"",F5*G5)</f>
        <v/>
      </c>
      <c r="I5" s="24" t="n"/>
      <c r="J5" s="19" t="n"/>
    </row>
    <row r="6">
      <c r="A6" s="23">
        <f>IF(B6="","",ROW()-4)</f>
        <v/>
      </c>
      <c r="B6" s="28" t="n"/>
      <c r="C6" s="19" t="n"/>
      <c r="D6" s="23">
        <f>IF(C6="","",IFERROR(VLOOKUP(C6,'Vendor Directory'!$B$5:$I$54,2,FALSE),""))</f>
        <v/>
      </c>
      <c r="E6" s="23">
        <f>IF(C6="","",IFERROR(VLOOKUP(C6,'Vendor Directory'!$B$5:$I$54,3,FALSE),""))</f>
        <v/>
      </c>
      <c r="F6" s="27" t="n"/>
      <c r="G6" s="26">
        <f>IF(C6="","",IFERROR(IF(D6="",0.2,IF(VLOOKUP(C6,'Vendor Directory'!$B$5:$I$54,6,FALSE)="Y",VLOOKUP(C6,'Vendor Directory'!$B$5:$I$54,7,FALSE),VLOOKUP(C6,'Vendor Directory'!$B$5:$I$54,5,FALSE))),""))</f>
        <v/>
      </c>
      <c r="H6" s="29">
        <f>IF(OR(C6="",F6="",G6=""),"",F6*G6)</f>
        <v/>
      </c>
      <c r="I6" s="24" t="n"/>
      <c r="J6" s="19" t="n"/>
    </row>
    <row r="7">
      <c r="A7" s="23">
        <f>IF(B7="","",ROW()-4)</f>
        <v/>
      </c>
      <c r="B7" s="28" t="n"/>
      <c r="C7" s="19" t="n"/>
      <c r="D7" s="23">
        <f>IF(C7="","",IFERROR(VLOOKUP(C7,'Vendor Directory'!$B$5:$I$54,2,FALSE),""))</f>
        <v/>
      </c>
      <c r="E7" s="23">
        <f>IF(C7="","",IFERROR(VLOOKUP(C7,'Vendor Directory'!$B$5:$I$54,3,FALSE),""))</f>
        <v/>
      </c>
      <c r="F7" s="27" t="n"/>
      <c r="G7" s="26">
        <f>IF(C7="","",IFERROR(IF(D7="",0.2,IF(VLOOKUP(C7,'Vendor Directory'!$B$5:$I$54,6,FALSE)="Y",VLOOKUP(C7,'Vendor Directory'!$B$5:$I$54,7,FALSE),VLOOKUP(C7,'Vendor Directory'!$B$5:$I$54,5,FALSE))),""))</f>
        <v/>
      </c>
      <c r="H7" s="29">
        <f>IF(OR(C7="",F7="",G7=""),"",F7*G7)</f>
        <v/>
      </c>
      <c r="I7" s="24" t="n"/>
      <c r="J7" s="19" t="n"/>
    </row>
    <row r="8">
      <c r="A8" s="23">
        <f>IF(B8="","",ROW()-4)</f>
        <v/>
      </c>
      <c r="B8" s="28" t="n"/>
      <c r="C8" s="19" t="n"/>
      <c r="D8" s="23">
        <f>IF(C8="","",IFERROR(VLOOKUP(C8,'Vendor Directory'!$B$5:$I$54,2,FALSE),""))</f>
        <v/>
      </c>
      <c r="E8" s="23">
        <f>IF(C8="","",IFERROR(VLOOKUP(C8,'Vendor Directory'!$B$5:$I$54,3,FALSE),""))</f>
        <v/>
      </c>
      <c r="F8" s="27" t="n"/>
      <c r="G8" s="26">
        <f>IF(C8="","",IFERROR(IF(D8="",0.2,IF(VLOOKUP(C8,'Vendor Directory'!$B$5:$I$54,6,FALSE)="Y",VLOOKUP(C8,'Vendor Directory'!$B$5:$I$54,7,FALSE),VLOOKUP(C8,'Vendor Directory'!$B$5:$I$54,5,FALSE))),""))</f>
        <v/>
      </c>
      <c r="H8" s="29">
        <f>IF(OR(C8="",F8="",G8=""),"",F8*G8)</f>
        <v/>
      </c>
      <c r="I8" s="24" t="n"/>
      <c r="J8" s="19" t="n"/>
    </row>
    <row r="9">
      <c r="A9" s="23">
        <f>IF(B9="","",ROW()-4)</f>
        <v/>
      </c>
      <c r="B9" s="28" t="n"/>
      <c r="C9" s="19" t="n"/>
      <c r="D9" s="23">
        <f>IF(C9="","",IFERROR(VLOOKUP(C9,'Vendor Directory'!$B$5:$I$54,2,FALSE),""))</f>
        <v/>
      </c>
      <c r="E9" s="23">
        <f>IF(C9="","",IFERROR(VLOOKUP(C9,'Vendor Directory'!$B$5:$I$54,3,FALSE),""))</f>
        <v/>
      </c>
      <c r="F9" s="27" t="n"/>
      <c r="G9" s="26">
        <f>IF(C9="","",IFERROR(IF(D9="",0.2,IF(VLOOKUP(C9,'Vendor Directory'!$B$5:$I$54,6,FALSE)="Y",VLOOKUP(C9,'Vendor Directory'!$B$5:$I$54,7,FALSE),VLOOKUP(C9,'Vendor Directory'!$B$5:$I$54,5,FALSE))),""))</f>
        <v/>
      </c>
      <c r="H9" s="29">
        <f>IF(OR(C9="",F9="",G9=""),"",F9*G9)</f>
        <v/>
      </c>
      <c r="I9" s="24" t="n"/>
      <c r="J9" s="19" t="n"/>
    </row>
    <row r="10">
      <c r="A10" s="23">
        <f>IF(B10="","",ROW()-4)</f>
        <v/>
      </c>
      <c r="B10" s="28" t="n"/>
      <c r="C10" s="19" t="n"/>
      <c r="D10" s="23">
        <f>IF(C10="","",IFERROR(VLOOKUP(C10,'Vendor Directory'!$B$5:$I$54,2,FALSE),""))</f>
        <v/>
      </c>
      <c r="E10" s="23">
        <f>IF(C10="","",IFERROR(VLOOKUP(C10,'Vendor Directory'!$B$5:$I$54,3,FALSE),""))</f>
        <v/>
      </c>
      <c r="F10" s="27" t="n"/>
      <c r="G10" s="26">
        <f>IF(C10="","",IFERROR(IF(D10="",0.2,IF(VLOOKUP(C10,'Vendor Directory'!$B$5:$I$54,6,FALSE)="Y",VLOOKUP(C10,'Vendor Directory'!$B$5:$I$54,7,FALSE),VLOOKUP(C10,'Vendor Directory'!$B$5:$I$54,5,FALSE))),""))</f>
        <v/>
      </c>
      <c r="H10" s="29">
        <f>IF(OR(C10="",F10="",G10=""),"",F10*G10)</f>
        <v/>
      </c>
      <c r="I10" s="24" t="n"/>
      <c r="J10" s="19" t="n"/>
    </row>
    <row r="11">
      <c r="A11" s="23">
        <f>IF(B11="","",ROW()-4)</f>
        <v/>
      </c>
      <c r="B11" s="28" t="n"/>
      <c r="C11" s="19" t="n"/>
      <c r="D11" s="23">
        <f>IF(C11="","",IFERROR(VLOOKUP(C11,'Vendor Directory'!$B$5:$I$54,2,FALSE),""))</f>
        <v/>
      </c>
      <c r="E11" s="23">
        <f>IF(C11="","",IFERROR(VLOOKUP(C11,'Vendor Directory'!$B$5:$I$54,3,FALSE),""))</f>
        <v/>
      </c>
      <c r="F11" s="27" t="n"/>
      <c r="G11" s="26">
        <f>IF(C11="","",IFERROR(IF(D11="",0.2,IF(VLOOKUP(C11,'Vendor Directory'!$B$5:$I$54,6,FALSE)="Y",VLOOKUP(C11,'Vendor Directory'!$B$5:$I$54,7,FALSE),VLOOKUP(C11,'Vendor Directory'!$B$5:$I$54,5,FALSE))),""))</f>
        <v/>
      </c>
      <c r="H11" s="29">
        <f>IF(OR(C11="",F11="",G11=""),"",F11*G11)</f>
        <v/>
      </c>
      <c r="I11" s="24" t="n"/>
      <c r="J11" s="19" t="n"/>
    </row>
    <row r="12">
      <c r="A12" s="23">
        <f>IF(B12="","",ROW()-4)</f>
        <v/>
      </c>
      <c r="B12" s="28" t="n"/>
      <c r="C12" s="19" t="n"/>
      <c r="D12" s="23">
        <f>IF(C12="","",IFERROR(VLOOKUP(C12,'Vendor Directory'!$B$5:$I$54,2,FALSE),""))</f>
        <v/>
      </c>
      <c r="E12" s="23">
        <f>IF(C12="","",IFERROR(VLOOKUP(C12,'Vendor Directory'!$B$5:$I$54,3,FALSE),""))</f>
        <v/>
      </c>
      <c r="F12" s="27" t="n"/>
      <c r="G12" s="26">
        <f>IF(C12="","",IFERROR(IF(D12="",0.2,IF(VLOOKUP(C12,'Vendor Directory'!$B$5:$I$54,6,FALSE)="Y",VLOOKUP(C12,'Vendor Directory'!$B$5:$I$54,7,FALSE),VLOOKUP(C12,'Vendor Directory'!$B$5:$I$54,5,FALSE))),""))</f>
        <v/>
      </c>
      <c r="H12" s="29">
        <f>IF(OR(C12="",F12="",G12=""),"",F12*G12)</f>
        <v/>
      </c>
      <c r="I12" s="24" t="n"/>
      <c r="J12" s="19" t="n"/>
    </row>
    <row r="13">
      <c r="A13" s="23">
        <f>IF(B13="","",ROW()-4)</f>
        <v/>
      </c>
      <c r="B13" s="28" t="n"/>
      <c r="C13" s="19" t="n"/>
      <c r="D13" s="23">
        <f>IF(C13="","",IFERROR(VLOOKUP(C13,'Vendor Directory'!$B$5:$I$54,2,FALSE),""))</f>
        <v/>
      </c>
      <c r="E13" s="23">
        <f>IF(C13="","",IFERROR(VLOOKUP(C13,'Vendor Directory'!$B$5:$I$54,3,FALSE),""))</f>
        <v/>
      </c>
      <c r="F13" s="27" t="n"/>
      <c r="G13" s="26">
        <f>IF(C13="","",IFERROR(IF(D13="",0.2,IF(VLOOKUP(C13,'Vendor Directory'!$B$5:$I$54,6,FALSE)="Y",VLOOKUP(C13,'Vendor Directory'!$B$5:$I$54,7,FALSE),VLOOKUP(C13,'Vendor Directory'!$B$5:$I$54,5,FALSE))),""))</f>
        <v/>
      </c>
      <c r="H13" s="29">
        <f>IF(OR(C13="",F13="",G13=""),"",F13*G13)</f>
        <v/>
      </c>
      <c r="I13" s="24" t="n"/>
      <c r="J13" s="19" t="n"/>
    </row>
    <row r="14">
      <c r="A14" s="23">
        <f>IF(B14="","",ROW()-4)</f>
        <v/>
      </c>
      <c r="B14" s="28" t="n"/>
      <c r="C14" s="19" t="n"/>
      <c r="D14" s="23">
        <f>IF(C14="","",IFERROR(VLOOKUP(C14,'Vendor Directory'!$B$5:$I$54,2,FALSE),""))</f>
        <v/>
      </c>
      <c r="E14" s="23">
        <f>IF(C14="","",IFERROR(VLOOKUP(C14,'Vendor Directory'!$B$5:$I$54,3,FALSE),""))</f>
        <v/>
      </c>
      <c r="F14" s="27" t="n"/>
      <c r="G14" s="26">
        <f>IF(C14="","",IFERROR(IF(D14="",0.2,IF(VLOOKUP(C14,'Vendor Directory'!$B$5:$I$54,6,FALSE)="Y",VLOOKUP(C14,'Vendor Directory'!$B$5:$I$54,7,FALSE),VLOOKUP(C14,'Vendor Directory'!$B$5:$I$54,5,FALSE))),""))</f>
        <v/>
      </c>
      <c r="H14" s="29">
        <f>IF(OR(C14="",F14="",G14=""),"",F14*G14)</f>
        <v/>
      </c>
      <c r="I14" s="24" t="n"/>
      <c r="J14" s="19" t="n"/>
    </row>
    <row r="15">
      <c r="A15" s="23">
        <f>IF(B15="","",ROW()-4)</f>
        <v/>
      </c>
      <c r="B15" s="28" t="n"/>
      <c r="C15" s="19" t="n"/>
      <c r="D15" s="23">
        <f>IF(C15="","",IFERROR(VLOOKUP(C15,'Vendor Directory'!$B$5:$I$54,2,FALSE),""))</f>
        <v/>
      </c>
      <c r="E15" s="23">
        <f>IF(C15="","",IFERROR(VLOOKUP(C15,'Vendor Directory'!$B$5:$I$54,3,FALSE),""))</f>
        <v/>
      </c>
      <c r="F15" s="27" t="n"/>
      <c r="G15" s="26">
        <f>IF(C15="","",IFERROR(IF(D15="",0.2,IF(VLOOKUP(C15,'Vendor Directory'!$B$5:$I$54,6,FALSE)="Y",VLOOKUP(C15,'Vendor Directory'!$B$5:$I$54,7,FALSE),VLOOKUP(C15,'Vendor Directory'!$B$5:$I$54,5,FALSE))),""))</f>
        <v/>
      </c>
      <c r="H15" s="29">
        <f>IF(OR(C15="",F15="",G15=""),"",F15*G15)</f>
        <v/>
      </c>
      <c r="I15" s="24" t="n"/>
      <c r="J15" s="19" t="n"/>
    </row>
    <row r="16">
      <c r="A16" s="23">
        <f>IF(B16="","",ROW()-4)</f>
        <v/>
      </c>
      <c r="B16" s="28" t="n"/>
      <c r="C16" s="19" t="n"/>
      <c r="D16" s="23">
        <f>IF(C16="","",IFERROR(VLOOKUP(C16,'Vendor Directory'!$B$5:$I$54,2,FALSE),""))</f>
        <v/>
      </c>
      <c r="E16" s="23">
        <f>IF(C16="","",IFERROR(VLOOKUP(C16,'Vendor Directory'!$B$5:$I$54,3,FALSE),""))</f>
        <v/>
      </c>
      <c r="F16" s="27" t="n"/>
      <c r="G16" s="26">
        <f>IF(C16="","",IFERROR(IF(D16="",0.2,IF(VLOOKUP(C16,'Vendor Directory'!$B$5:$I$54,6,FALSE)="Y",VLOOKUP(C16,'Vendor Directory'!$B$5:$I$54,7,FALSE),VLOOKUP(C16,'Vendor Directory'!$B$5:$I$54,5,FALSE))),""))</f>
        <v/>
      </c>
      <c r="H16" s="29">
        <f>IF(OR(C16="",F16="",G16=""),"",F16*G16)</f>
        <v/>
      </c>
      <c r="I16" s="24" t="n"/>
      <c r="J16" s="19" t="n"/>
    </row>
    <row r="17">
      <c r="A17" s="23">
        <f>IF(B17="","",ROW()-4)</f>
        <v/>
      </c>
      <c r="B17" s="28" t="n"/>
      <c r="C17" s="19" t="n"/>
      <c r="D17" s="23">
        <f>IF(C17="","",IFERROR(VLOOKUP(C17,'Vendor Directory'!$B$5:$I$54,2,FALSE),""))</f>
        <v/>
      </c>
      <c r="E17" s="23">
        <f>IF(C17="","",IFERROR(VLOOKUP(C17,'Vendor Directory'!$B$5:$I$54,3,FALSE),""))</f>
        <v/>
      </c>
      <c r="F17" s="27" t="n"/>
      <c r="G17" s="26">
        <f>IF(C17="","",IFERROR(IF(D17="",0.2,IF(VLOOKUP(C17,'Vendor Directory'!$B$5:$I$54,6,FALSE)="Y",VLOOKUP(C17,'Vendor Directory'!$B$5:$I$54,7,FALSE),VLOOKUP(C17,'Vendor Directory'!$B$5:$I$54,5,FALSE))),""))</f>
        <v/>
      </c>
      <c r="H17" s="29">
        <f>IF(OR(C17="",F17="",G17=""),"",F17*G17)</f>
        <v/>
      </c>
      <c r="I17" s="24" t="n"/>
      <c r="J17" s="19" t="n"/>
    </row>
    <row r="18">
      <c r="A18" s="23">
        <f>IF(B18="","",ROW()-4)</f>
        <v/>
      </c>
      <c r="B18" s="28" t="n"/>
      <c r="C18" s="19" t="n"/>
      <c r="D18" s="23">
        <f>IF(C18="","",IFERROR(VLOOKUP(C18,'Vendor Directory'!$B$5:$I$54,2,FALSE),""))</f>
        <v/>
      </c>
      <c r="E18" s="23">
        <f>IF(C18="","",IFERROR(VLOOKUP(C18,'Vendor Directory'!$B$5:$I$54,3,FALSE),""))</f>
        <v/>
      </c>
      <c r="F18" s="27" t="n"/>
      <c r="G18" s="26">
        <f>IF(C18="","",IFERROR(IF(D18="",0.2,IF(VLOOKUP(C18,'Vendor Directory'!$B$5:$I$54,6,FALSE)="Y",VLOOKUP(C18,'Vendor Directory'!$B$5:$I$54,7,FALSE),VLOOKUP(C18,'Vendor Directory'!$B$5:$I$54,5,FALSE))),""))</f>
        <v/>
      </c>
      <c r="H18" s="29">
        <f>IF(OR(C18="",F18="",G18=""),"",F18*G18)</f>
        <v/>
      </c>
      <c r="I18" s="24" t="n"/>
      <c r="J18" s="19" t="n"/>
    </row>
    <row r="19">
      <c r="A19" s="23">
        <f>IF(B19="","",ROW()-4)</f>
        <v/>
      </c>
      <c r="B19" s="28" t="n"/>
      <c r="C19" s="19" t="n"/>
      <c r="D19" s="23">
        <f>IF(C19="","",IFERROR(VLOOKUP(C19,'Vendor Directory'!$B$5:$I$54,2,FALSE),""))</f>
        <v/>
      </c>
      <c r="E19" s="23">
        <f>IF(C19="","",IFERROR(VLOOKUP(C19,'Vendor Directory'!$B$5:$I$54,3,FALSE),""))</f>
        <v/>
      </c>
      <c r="F19" s="27" t="n"/>
      <c r="G19" s="26">
        <f>IF(C19="","",IFERROR(IF(D19="",0.2,IF(VLOOKUP(C19,'Vendor Directory'!$B$5:$I$54,6,FALSE)="Y",VLOOKUP(C19,'Vendor Directory'!$B$5:$I$54,7,FALSE),VLOOKUP(C19,'Vendor Directory'!$B$5:$I$54,5,FALSE))),""))</f>
        <v/>
      </c>
      <c r="H19" s="29">
        <f>IF(OR(C19="",F19="",G19=""),"",F19*G19)</f>
        <v/>
      </c>
      <c r="I19" s="24" t="n"/>
      <c r="J19" s="19" t="n"/>
    </row>
    <row r="20">
      <c r="A20" s="23">
        <f>IF(B20="","",ROW()-4)</f>
        <v/>
      </c>
      <c r="B20" s="28" t="n"/>
      <c r="C20" s="19" t="n"/>
      <c r="D20" s="23">
        <f>IF(C20="","",IFERROR(VLOOKUP(C20,'Vendor Directory'!$B$5:$I$54,2,FALSE),""))</f>
        <v/>
      </c>
      <c r="E20" s="23">
        <f>IF(C20="","",IFERROR(VLOOKUP(C20,'Vendor Directory'!$B$5:$I$54,3,FALSE),""))</f>
        <v/>
      </c>
      <c r="F20" s="27" t="n"/>
      <c r="G20" s="26">
        <f>IF(C20="","",IFERROR(IF(D20="",0.2,IF(VLOOKUP(C20,'Vendor Directory'!$B$5:$I$54,6,FALSE)="Y",VLOOKUP(C20,'Vendor Directory'!$B$5:$I$54,7,FALSE),VLOOKUP(C20,'Vendor Directory'!$B$5:$I$54,5,FALSE))),""))</f>
        <v/>
      </c>
      <c r="H20" s="29">
        <f>IF(OR(C20="",F20="",G20=""),"",F20*G20)</f>
        <v/>
      </c>
      <c r="I20" s="24" t="n"/>
      <c r="J20" s="19" t="n"/>
    </row>
    <row r="21">
      <c r="A21" s="23">
        <f>IF(B21="","",ROW()-4)</f>
        <v/>
      </c>
      <c r="B21" s="28" t="n"/>
      <c r="C21" s="19" t="n"/>
      <c r="D21" s="23">
        <f>IF(C21="","",IFERROR(VLOOKUP(C21,'Vendor Directory'!$B$5:$I$54,2,FALSE),""))</f>
        <v/>
      </c>
      <c r="E21" s="23">
        <f>IF(C21="","",IFERROR(VLOOKUP(C21,'Vendor Directory'!$B$5:$I$54,3,FALSE),""))</f>
        <v/>
      </c>
      <c r="F21" s="27" t="n"/>
      <c r="G21" s="26">
        <f>IF(C21="","",IFERROR(IF(D21="",0.2,IF(VLOOKUP(C21,'Vendor Directory'!$B$5:$I$54,6,FALSE)="Y",VLOOKUP(C21,'Vendor Directory'!$B$5:$I$54,7,FALSE),VLOOKUP(C21,'Vendor Directory'!$B$5:$I$54,5,FALSE))),""))</f>
        <v/>
      </c>
      <c r="H21" s="29">
        <f>IF(OR(C21="",F21="",G21=""),"",F21*G21)</f>
        <v/>
      </c>
      <c r="I21" s="24" t="n"/>
      <c r="J21" s="19" t="n"/>
    </row>
    <row r="22">
      <c r="A22" s="23">
        <f>IF(B22="","",ROW()-4)</f>
        <v/>
      </c>
      <c r="B22" s="28" t="n"/>
      <c r="C22" s="19" t="n"/>
      <c r="D22" s="23">
        <f>IF(C22="","",IFERROR(VLOOKUP(C22,'Vendor Directory'!$B$5:$I$54,2,FALSE),""))</f>
        <v/>
      </c>
      <c r="E22" s="23">
        <f>IF(C22="","",IFERROR(VLOOKUP(C22,'Vendor Directory'!$B$5:$I$54,3,FALSE),""))</f>
        <v/>
      </c>
      <c r="F22" s="27" t="n"/>
      <c r="G22" s="26">
        <f>IF(C22="","",IFERROR(IF(D22="",0.2,IF(VLOOKUP(C22,'Vendor Directory'!$B$5:$I$54,6,FALSE)="Y",VLOOKUP(C22,'Vendor Directory'!$B$5:$I$54,7,FALSE),VLOOKUP(C22,'Vendor Directory'!$B$5:$I$54,5,FALSE))),""))</f>
        <v/>
      </c>
      <c r="H22" s="29">
        <f>IF(OR(C22="",F22="",G22=""),"",F22*G22)</f>
        <v/>
      </c>
      <c r="I22" s="24" t="n"/>
      <c r="J22" s="19" t="n"/>
    </row>
    <row r="23">
      <c r="A23" s="23">
        <f>IF(B23="","",ROW()-4)</f>
        <v/>
      </c>
      <c r="B23" s="28" t="n"/>
      <c r="C23" s="19" t="n"/>
      <c r="D23" s="23">
        <f>IF(C23="","",IFERROR(VLOOKUP(C23,'Vendor Directory'!$B$5:$I$54,2,FALSE),""))</f>
        <v/>
      </c>
      <c r="E23" s="23">
        <f>IF(C23="","",IFERROR(VLOOKUP(C23,'Vendor Directory'!$B$5:$I$54,3,FALSE),""))</f>
        <v/>
      </c>
      <c r="F23" s="27" t="n"/>
      <c r="G23" s="26">
        <f>IF(C23="","",IFERROR(IF(D23="",0.2,IF(VLOOKUP(C23,'Vendor Directory'!$B$5:$I$54,6,FALSE)="Y",VLOOKUP(C23,'Vendor Directory'!$B$5:$I$54,7,FALSE),VLOOKUP(C23,'Vendor Directory'!$B$5:$I$54,5,FALSE))),""))</f>
        <v/>
      </c>
      <c r="H23" s="29">
        <f>IF(OR(C23="",F23="",G23=""),"",F23*G23)</f>
        <v/>
      </c>
      <c r="I23" s="24" t="n"/>
      <c r="J23" s="19" t="n"/>
    </row>
    <row r="24">
      <c r="A24" s="23">
        <f>IF(B24="","",ROW()-4)</f>
        <v/>
      </c>
      <c r="B24" s="28" t="n"/>
      <c r="C24" s="19" t="n"/>
      <c r="D24" s="23">
        <f>IF(C24="","",IFERROR(VLOOKUP(C24,'Vendor Directory'!$B$5:$I$54,2,FALSE),""))</f>
        <v/>
      </c>
      <c r="E24" s="23">
        <f>IF(C24="","",IFERROR(VLOOKUP(C24,'Vendor Directory'!$B$5:$I$54,3,FALSE),""))</f>
        <v/>
      </c>
      <c r="F24" s="27" t="n"/>
      <c r="G24" s="26">
        <f>IF(C24="","",IFERROR(IF(D24="",0.2,IF(VLOOKUP(C24,'Vendor Directory'!$B$5:$I$54,6,FALSE)="Y",VLOOKUP(C24,'Vendor Directory'!$B$5:$I$54,7,FALSE),VLOOKUP(C24,'Vendor Directory'!$B$5:$I$54,5,FALSE))),""))</f>
        <v/>
      </c>
      <c r="H24" s="29">
        <f>IF(OR(C24="",F24="",G24=""),"",F24*G24)</f>
        <v/>
      </c>
      <c r="I24" s="24" t="n"/>
      <c r="J24" s="19" t="n"/>
    </row>
    <row r="25">
      <c r="A25" s="23">
        <f>IF(B25="","",ROW()-4)</f>
        <v/>
      </c>
      <c r="B25" s="28" t="n"/>
      <c r="C25" s="19" t="n"/>
      <c r="D25" s="23">
        <f>IF(C25="","",IFERROR(VLOOKUP(C25,'Vendor Directory'!$B$5:$I$54,2,FALSE),""))</f>
        <v/>
      </c>
      <c r="E25" s="23">
        <f>IF(C25="","",IFERROR(VLOOKUP(C25,'Vendor Directory'!$B$5:$I$54,3,FALSE),""))</f>
        <v/>
      </c>
      <c r="F25" s="27" t="n"/>
      <c r="G25" s="26">
        <f>IF(C25="","",IFERROR(IF(D25="",0.2,IF(VLOOKUP(C25,'Vendor Directory'!$B$5:$I$54,6,FALSE)="Y",VLOOKUP(C25,'Vendor Directory'!$B$5:$I$54,7,FALSE),VLOOKUP(C25,'Vendor Directory'!$B$5:$I$54,5,FALSE))),""))</f>
        <v/>
      </c>
      <c r="H25" s="29">
        <f>IF(OR(C25="",F25="",G25=""),"",F25*G25)</f>
        <v/>
      </c>
      <c r="I25" s="24" t="n"/>
      <c r="J25" s="19" t="n"/>
    </row>
    <row r="26">
      <c r="A26" s="23">
        <f>IF(B26="","",ROW()-4)</f>
        <v/>
      </c>
      <c r="B26" s="28" t="n"/>
      <c r="C26" s="19" t="n"/>
      <c r="D26" s="23">
        <f>IF(C26="","",IFERROR(VLOOKUP(C26,'Vendor Directory'!$B$5:$I$54,2,FALSE),""))</f>
        <v/>
      </c>
      <c r="E26" s="23">
        <f>IF(C26="","",IFERROR(VLOOKUP(C26,'Vendor Directory'!$B$5:$I$54,3,FALSE),""))</f>
        <v/>
      </c>
      <c r="F26" s="27" t="n"/>
      <c r="G26" s="26">
        <f>IF(C26="","",IFERROR(IF(D26="",0.2,IF(VLOOKUP(C26,'Vendor Directory'!$B$5:$I$54,6,FALSE)="Y",VLOOKUP(C26,'Vendor Directory'!$B$5:$I$54,7,FALSE),VLOOKUP(C26,'Vendor Directory'!$B$5:$I$54,5,FALSE))),""))</f>
        <v/>
      </c>
      <c r="H26" s="29">
        <f>IF(OR(C26="",F26="",G26=""),"",F26*G26)</f>
        <v/>
      </c>
      <c r="I26" s="24" t="n"/>
      <c r="J26" s="19" t="n"/>
    </row>
    <row r="27">
      <c r="A27" s="23">
        <f>IF(B27="","",ROW()-4)</f>
        <v/>
      </c>
      <c r="B27" s="28" t="n"/>
      <c r="C27" s="19" t="n"/>
      <c r="D27" s="23">
        <f>IF(C27="","",IFERROR(VLOOKUP(C27,'Vendor Directory'!$B$5:$I$54,2,FALSE),""))</f>
        <v/>
      </c>
      <c r="E27" s="23">
        <f>IF(C27="","",IFERROR(VLOOKUP(C27,'Vendor Directory'!$B$5:$I$54,3,FALSE),""))</f>
        <v/>
      </c>
      <c r="F27" s="27" t="n"/>
      <c r="G27" s="26">
        <f>IF(C27="","",IFERROR(IF(D27="",0.2,IF(VLOOKUP(C27,'Vendor Directory'!$B$5:$I$54,6,FALSE)="Y",VLOOKUP(C27,'Vendor Directory'!$B$5:$I$54,7,FALSE),VLOOKUP(C27,'Vendor Directory'!$B$5:$I$54,5,FALSE))),""))</f>
        <v/>
      </c>
      <c r="H27" s="29">
        <f>IF(OR(C27="",F27="",G27=""),"",F27*G27)</f>
        <v/>
      </c>
      <c r="I27" s="24" t="n"/>
      <c r="J27" s="19" t="n"/>
    </row>
    <row r="28">
      <c r="A28" s="23">
        <f>IF(B28="","",ROW()-4)</f>
        <v/>
      </c>
      <c r="B28" s="28" t="n"/>
      <c r="C28" s="19" t="n"/>
      <c r="D28" s="23">
        <f>IF(C28="","",IFERROR(VLOOKUP(C28,'Vendor Directory'!$B$5:$I$54,2,FALSE),""))</f>
        <v/>
      </c>
      <c r="E28" s="23">
        <f>IF(C28="","",IFERROR(VLOOKUP(C28,'Vendor Directory'!$B$5:$I$54,3,FALSE),""))</f>
        <v/>
      </c>
      <c r="F28" s="27" t="n"/>
      <c r="G28" s="26">
        <f>IF(C28="","",IFERROR(IF(D28="",0.2,IF(VLOOKUP(C28,'Vendor Directory'!$B$5:$I$54,6,FALSE)="Y",VLOOKUP(C28,'Vendor Directory'!$B$5:$I$54,7,FALSE),VLOOKUP(C28,'Vendor Directory'!$B$5:$I$54,5,FALSE))),""))</f>
        <v/>
      </c>
      <c r="H28" s="29">
        <f>IF(OR(C28="",F28="",G28=""),"",F28*G28)</f>
        <v/>
      </c>
      <c r="I28" s="24" t="n"/>
      <c r="J28" s="19" t="n"/>
    </row>
    <row r="29">
      <c r="A29" s="23">
        <f>IF(B29="","",ROW()-4)</f>
        <v/>
      </c>
      <c r="B29" s="28" t="n"/>
      <c r="C29" s="19" t="n"/>
      <c r="D29" s="23">
        <f>IF(C29="","",IFERROR(VLOOKUP(C29,'Vendor Directory'!$B$5:$I$54,2,FALSE),""))</f>
        <v/>
      </c>
      <c r="E29" s="23">
        <f>IF(C29="","",IFERROR(VLOOKUP(C29,'Vendor Directory'!$B$5:$I$54,3,FALSE),""))</f>
        <v/>
      </c>
      <c r="F29" s="27" t="n"/>
      <c r="G29" s="26">
        <f>IF(C29="","",IFERROR(IF(D29="",0.2,IF(VLOOKUP(C29,'Vendor Directory'!$B$5:$I$54,6,FALSE)="Y",VLOOKUP(C29,'Vendor Directory'!$B$5:$I$54,7,FALSE),VLOOKUP(C29,'Vendor Directory'!$B$5:$I$54,5,FALSE))),""))</f>
        <v/>
      </c>
      <c r="H29" s="29">
        <f>IF(OR(C29="",F29="",G29=""),"",F29*G29)</f>
        <v/>
      </c>
      <c r="I29" s="24" t="n"/>
      <c r="J29" s="19" t="n"/>
    </row>
    <row r="30">
      <c r="A30" s="23">
        <f>IF(B30="","",ROW()-4)</f>
        <v/>
      </c>
      <c r="B30" s="28" t="n"/>
      <c r="C30" s="19" t="n"/>
      <c r="D30" s="23">
        <f>IF(C30="","",IFERROR(VLOOKUP(C30,'Vendor Directory'!$B$5:$I$54,2,FALSE),""))</f>
        <v/>
      </c>
      <c r="E30" s="23">
        <f>IF(C30="","",IFERROR(VLOOKUP(C30,'Vendor Directory'!$B$5:$I$54,3,FALSE),""))</f>
        <v/>
      </c>
      <c r="F30" s="27" t="n"/>
      <c r="G30" s="26">
        <f>IF(C30="","",IFERROR(IF(D30="",0.2,IF(VLOOKUP(C30,'Vendor Directory'!$B$5:$I$54,6,FALSE)="Y",VLOOKUP(C30,'Vendor Directory'!$B$5:$I$54,7,FALSE),VLOOKUP(C30,'Vendor Directory'!$B$5:$I$54,5,FALSE))),""))</f>
        <v/>
      </c>
      <c r="H30" s="29">
        <f>IF(OR(C30="",F30="",G30=""),"",F30*G30)</f>
        <v/>
      </c>
      <c r="I30" s="24" t="n"/>
      <c r="J30" s="19" t="n"/>
    </row>
    <row r="31">
      <c r="A31" s="23">
        <f>IF(B31="","",ROW()-4)</f>
        <v/>
      </c>
      <c r="B31" s="28" t="n"/>
      <c r="C31" s="19" t="n"/>
      <c r="D31" s="23">
        <f>IF(C31="","",IFERROR(VLOOKUP(C31,'Vendor Directory'!$B$5:$I$54,2,FALSE),""))</f>
        <v/>
      </c>
      <c r="E31" s="23">
        <f>IF(C31="","",IFERROR(VLOOKUP(C31,'Vendor Directory'!$B$5:$I$54,3,FALSE),""))</f>
        <v/>
      </c>
      <c r="F31" s="27" t="n"/>
      <c r="G31" s="26">
        <f>IF(C31="","",IFERROR(IF(D31="",0.2,IF(VLOOKUP(C31,'Vendor Directory'!$B$5:$I$54,6,FALSE)="Y",VLOOKUP(C31,'Vendor Directory'!$B$5:$I$54,7,FALSE),VLOOKUP(C31,'Vendor Directory'!$B$5:$I$54,5,FALSE))),""))</f>
        <v/>
      </c>
      <c r="H31" s="29">
        <f>IF(OR(C31="",F31="",G31=""),"",F31*G31)</f>
        <v/>
      </c>
      <c r="I31" s="24" t="n"/>
      <c r="J31" s="19" t="n"/>
    </row>
    <row r="32">
      <c r="A32" s="23">
        <f>IF(B32="","",ROW()-4)</f>
        <v/>
      </c>
      <c r="B32" s="28" t="n"/>
      <c r="C32" s="19" t="n"/>
      <c r="D32" s="23">
        <f>IF(C32="","",IFERROR(VLOOKUP(C32,'Vendor Directory'!$B$5:$I$54,2,FALSE),""))</f>
        <v/>
      </c>
      <c r="E32" s="23">
        <f>IF(C32="","",IFERROR(VLOOKUP(C32,'Vendor Directory'!$B$5:$I$54,3,FALSE),""))</f>
        <v/>
      </c>
      <c r="F32" s="27" t="n"/>
      <c r="G32" s="26">
        <f>IF(C32="","",IFERROR(IF(D32="",0.2,IF(VLOOKUP(C32,'Vendor Directory'!$B$5:$I$54,6,FALSE)="Y",VLOOKUP(C32,'Vendor Directory'!$B$5:$I$54,7,FALSE),VLOOKUP(C32,'Vendor Directory'!$B$5:$I$54,5,FALSE))),""))</f>
        <v/>
      </c>
      <c r="H32" s="29">
        <f>IF(OR(C32="",F32="",G32=""),"",F32*G32)</f>
        <v/>
      </c>
      <c r="I32" s="24" t="n"/>
      <c r="J32" s="19" t="n"/>
    </row>
    <row r="33">
      <c r="A33" s="23">
        <f>IF(B33="","",ROW()-4)</f>
        <v/>
      </c>
      <c r="B33" s="28" t="n"/>
      <c r="C33" s="19" t="n"/>
      <c r="D33" s="23">
        <f>IF(C33="","",IFERROR(VLOOKUP(C33,'Vendor Directory'!$B$5:$I$54,2,FALSE),""))</f>
        <v/>
      </c>
      <c r="E33" s="23">
        <f>IF(C33="","",IFERROR(VLOOKUP(C33,'Vendor Directory'!$B$5:$I$54,3,FALSE),""))</f>
        <v/>
      </c>
      <c r="F33" s="27" t="n"/>
      <c r="G33" s="26">
        <f>IF(C33="","",IFERROR(IF(D33="",0.2,IF(VLOOKUP(C33,'Vendor Directory'!$B$5:$I$54,6,FALSE)="Y",VLOOKUP(C33,'Vendor Directory'!$B$5:$I$54,7,FALSE),VLOOKUP(C33,'Vendor Directory'!$B$5:$I$54,5,FALSE))),""))</f>
        <v/>
      </c>
      <c r="H33" s="29">
        <f>IF(OR(C33="",F33="",G33=""),"",F33*G33)</f>
        <v/>
      </c>
      <c r="I33" s="24" t="n"/>
      <c r="J33" s="19" t="n"/>
    </row>
    <row r="34">
      <c r="A34" s="23">
        <f>IF(B34="","",ROW()-4)</f>
        <v/>
      </c>
      <c r="B34" s="28" t="n"/>
      <c r="C34" s="19" t="n"/>
      <c r="D34" s="23">
        <f>IF(C34="","",IFERROR(VLOOKUP(C34,'Vendor Directory'!$B$5:$I$54,2,FALSE),""))</f>
        <v/>
      </c>
      <c r="E34" s="23">
        <f>IF(C34="","",IFERROR(VLOOKUP(C34,'Vendor Directory'!$B$5:$I$54,3,FALSE),""))</f>
        <v/>
      </c>
      <c r="F34" s="27" t="n"/>
      <c r="G34" s="26">
        <f>IF(C34="","",IFERROR(IF(D34="",0.2,IF(VLOOKUP(C34,'Vendor Directory'!$B$5:$I$54,6,FALSE)="Y",VLOOKUP(C34,'Vendor Directory'!$B$5:$I$54,7,FALSE),VLOOKUP(C34,'Vendor Directory'!$B$5:$I$54,5,FALSE))),""))</f>
        <v/>
      </c>
      <c r="H34" s="29">
        <f>IF(OR(C34="",F34="",G34=""),"",F34*G34)</f>
        <v/>
      </c>
      <c r="I34" s="24" t="n"/>
      <c r="J34" s="19" t="n"/>
    </row>
    <row r="35">
      <c r="A35" s="23">
        <f>IF(B35="","",ROW()-4)</f>
        <v/>
      </c>
      <c r="B35" s="28" t="n"/>
      <c r="C35" s="19" t="n"/>
      <c r="D35" s="23">
        <f>IF(C35="","",IFERROR(VLOOKUP(C35,'Vendor Directory'!$B$5:$I$54,2,FALSE),""))</f>
        <v/>
      </c>
      <c r="E35" s="23">
        <f>IF(C35="","",IFERROR(VLOOKUP(C35,'Vendor Directory'!$B$5:$I$54,3,FALSE),""))</f>
        <v/>
      </c>
      <c r="F35" s="27" t="n"/>
      <c r="G35" s="26">
        <f>IF(C35="","",IFERROR(IF(D35="",0.2,IF(VLOOKUP(C35,'Vendor Directory'!$B$5:$I$54,6,FALSE)="Y",VLOOKUP(C35,'Vendor Directory'!$B$5:$I$54,7,FALSE),VLOOKUP(C35,'Vendor Directory'!$B$5:$I$54,5,FALSE))),""))</f>
        <v/>
      </c>
      <c r="H35" s="29">
        <f>IF(OR(C35="",F35="",G35=""),"",F35*G35)</f>
        <v/>
      </c>
      <c r="I35" s="24" t="n"/>
      <c r="J35" s="19" t="n"/>
    </row>
    <row r="36">
      <c r="A36" s="23">
        <f>IF(B36="","",ROW()-4)</f>
        <v/>
      </c>
      <c r="B36" s="28" t="n"/>
      <c r="C36" s="19" t="n"/>
      <c r="D36" s="23">
        <f>IF(C36="","",IFERROR(VLOOKUP(C36,'Vendor Directory'!$B$5:$I$54,2,FALSE),""))</f>
        <v/>
      </c>
      <c r="E36" s="23">
        <f>IF(C36="","",IFERROR(VLOOKUP(C36,'Vendor Directory'!$B$5:$I$54,3,FALSE),""))</f>
        <v/>
      </c>
      <c r="F36" s="27" t="n"/>
      <c r="G36" s="26">
        <f>IF(C36="","",IFERROR(IF(D36="",0.2,IF(VLOOKUP(C36,'Vendor Directory'!$B$5:$I$54,6,FALSE)="Y",VLOOKUP(C36,'Vendor Directory'!$B$5:$I$54,7,FALSE),VLOOKUP(C36,'Vendor Directory'!$B$5:$I$54,5,FALSE))),""))</f>
        <v/>
      </c>
      <c r="H36" s="29">
        <f>IF(OR(C36="",F36="",G36=""),"",F36*G36)</f>
        <v/>
      </c>
      <c r="I36" s="24" t="n"/>
      <c r="J36" s="19" t="n"/>
    </row>
    <row r="37">
      <c r="A37" s="23">
        <f>IF(B37="","",ROW()-4)</f>
        <v/>
      </c>
      <c r="B37" s="28" t="n"/>
      <c r="C37" s="19" t="n"/>
      <c r="D37" s="23">
        <f>IF(C37="","",IFERROR(VLOOKUP(C37,'Vendor Directory'!$B$5:$I$54,2,FALSE),""))</f>
        <v/>
      </c>
      <c r="E37" s="23">
        <f>IF(C37="","",IFERROR(VLOOKUP(C37,'Vendor Directory'!$B$5:$I$54,3,FALSE),""))</f>
        <v/>
      </c>
      <c r="F37" s="27" t="n"/>
      <c r="G37" s="26">
        <f>IF(C37="","",IFERROR(IF(D37="",0.2,IF(VLOOKUP(C37,'Vendor Directory'!$B$5:$I$54,6,FALSE)="Y",VLOOKUP(C37,'Vendor Directory'!$B$5:$I$54,7,FALSE),VLOOKUP(C37,'Vendor Directory'!$B$5:$I$54,5,FALSE))),""))</f>
        <v/>
      </c>
      <c r="H37" s="29">
        <f>IF(OR(C37="",F37="",G37=""),"",F37*G37)</f>
        <v/>
      </c>
      <c r="I37" s="24" t="n"/>
      <c r="J37" s="19" t="n"/>
    </row>
    <row r="38">
      <c r="A38" s="23">
        <f>IF(B38="","",ROW()-4)</f>
        <v/>
      </c>
      <c r="B38" s="28" t="n"/>
      <c r="C38" s="19" t="n"/>
      <c r="D38" s="23">
        <f>IF(C38="","",IFERROR(VLOOKUP(C38,'Vendor Directory'!$B$5:$I$54,2,FALSE),""))</f>
        <v/>
      </c>
      <c r="E38" s="23">
        <f>IF(C38="","",IFERROR(VLOOKUP(C38,'Vendor Directory'!$B$5:$I$54,3,FALSE),""))</f>
        <v/>
      </c>
      <c r="F38" s="27" t="n"/>
      <c r="G38" s="26">
        <f>IF(C38="","",IFERROR(IF(D38="",0.2,IF(VLOOKUP(C38,'Vendor Directory'!$B$5:$I$54,6,FALSE)="Y",VLOOKUP(C38,'Vendor Directory'!$B$5:$I$54,7,FALSE),VLOOKUP(C38,'Vendor Directory'!$B$5:$I$54,5,FALSE))),""))</f>
        <v/>
      </c>
      <c r="H38" s="29">
        <f>IF(OR(C38="",F38="",G38=""),"",F38*G38)</f>
        <v/>
      </c>
      <c r="I38" s="24" t="n"/>
      <c r="J38" s="19" t="n"/>
    </row>
    <row r="39">
      <c r="A39" s="23">
        <f>IF(B39="","",ROW()-4)</f>
        <v/>
      </c>
      <c r="B39" s="28" t="n"/>
      <c r="C39" s="19" t="n"/>
      <c r="D39" s="23">
        <f>IF(C39="","",IFERROR(VLOOKUP(C39,'Vendor Directory'!$B$5:$I$54,2,FALSE),""))</f>
        <v/>
      </c>
      <c r="E39" s="23">
        <f>IF(C39="","",IFERROR(VLOOKUP(C39,'Vendor Directory'!$B$5:$I$54,3,FALSE),""))</f>
        <v/>
      </c>
      <c r="F39" s="27" t="n"/>
      <c r="G39" s="26">
        <f>IF(C39="","",IFERROR(IF(D39="",0.2,IF(VLOOKUP(C39,'Vendor Directory'!$B$5:$I$54,6,FALSE)="Y",VLOOKUP(C39,'Vendor Directory'!$B$5:$I$54,7,FALSE),VLOOKUP(C39,'Vendor Directory'!$B$5:$I$54,5,FALSE))),""))</f>
        <v/>
      </c>
      <c r="H39" s="29">
        <f>IF(OR(C39="",F39="",G39=""),"",F39*G39)</f>
        <v/>
      </c>
      <c r="I39" s="24" t="n"/>
      <c r="J39" s="19" t="n"/>
    </row>
    <row r="40">
      <c r="A40" s="23">
        <f>IF(B40="","",ROW()-4)</f>
        <v/>
      </c>
      <c r="B40" s="28" t="n"/>
      <c r="C40" s="19" t="n"/>
      <c r="D40" s="23">
        <f>IF(C40="","",IFERROR(VLOOKUP(C40,'Vendor Directory'!$B$5:$I$54,2,FALSE),""))</f>
        <v/>
      </c>
      <c r="E40" s="23">
        <f>IF(C40="","",IFERROR(VLOOKUP(C40,'Vendor Directory'!$B$5:$I$54,3,FALSE),""))</f>
        <v/>
      </c>
      <c r="F40" s="27" t="n"/>
      <c r="G40" s="26">
        <f>IF(C40="","",IFERROR(IF(D40="",0.2,IF(VLOOKUP(C40,'Vendor Directory'!$B$5:$I$54,6,FALSE)="Y",VLOOKUP(C40,'Vendor Directory'!$B$5:$I$54,7,FALSE),VLOOKUP(C40,'Vendor Directory'!$B$5:$I$54,5,FALSE))),""))</f>
        <v/>
      </c>
      <c r="H40" s="29">
        <f>IF(OR(C40="",F40="",G40=""),"",F40*G40)</f>
        <v/>
      </c>
      <c r="I40" s="24" t="n"/>
      <c r="J40" s="19" t="n"/>
    </row>
    <row r="41">
      <c r="A41" s="23">
        <f>IF(B41="","",ROW()-4)</f>
        <v/>
      </c>
      <c r="B41" s="28" t="n"/>
      <c r="C41" s="19" t="n"/>
      <c r="D41" s="23">
        <f>IF(C41="","",IFERROR(VLOOKUP(C41,'Vendor Directory'!$B$5:$I$54,2,FALSE),""))</f>
        <v/>
      </c>
      <c r="E41" s="23">
        <f>IF(C41="","",IFERROR(VLOOKUP(C41,'Vendor Directory'!$B$5:$I$54,3,FALSE),""))</f>
        <v/>
      </c>
      <c r="F41" s="27" t="n"/>
      <c r="G41" s="26">
        <f>IF(C41="","",IFERROR(IF(D41="",0.2,IF(VLOOKUP(C41,'Vendor Directory'!$B$5:$I$54,6,FALSE)="Y",VLOOKUP(C41,'Vendor Directory'!$B$5:$I$54,7,FALSE),VLOOKUP(C41,'Vendor Directory'!$B$5:$I$54,5,FALSE))),""))</f>
        <v/>
      </c>
      <c r="H41" s="29">
        <f>IF(OR(C41="",F41="",G41=""),"",F41*G41)</f>
        <v/>
      </c>
      <c r="I41" s="24" t="n"/>
      <c r="J41" s="19" t="n"/>
    </row>
    <row r="42">
      <c r="A42" s="23">
        <f>IF(B42="","",ROW()-4)</f>
        <v/>
      </c>
      <c r="B42" s="28" t="n"/>
      <c r="C42" s="19" t="n"/>
      <c r="D42" s="23">
        <f>IF(C42="","",IFERROR(VLOOKUP(C42,'Vendor Directory'!$B$5:$I$54,2,FALSE),""))</f>
        <v/>
      </c>
      <c r="E42" s="23">
        <f>IF(C42="","",IFERROR(VLOOKUP(C42,'Vendor Directory'!$B$5:$I$54,3,FALSE),""))</f>
        <v/>
      </c>
      <c r="F42" s="27" t="n"/>
      <c r="G42" s="26">
        <f>IF(C42="","",IFERROR(IF(D42="",0.2,IF(VLOOKUP(C42,'Vendor Directory'!$B$5:$I$54,6,FALSE)="Y",VLOOKUP(C42,'Vendor Directory'!$B$5:$I$54,7,FALSE),VLOOKUP(C42,'Vendor Directory'!$B$5:$I$54,5,FALSE))),""))</f>
        <v/>
      </c>
      <c r="H42" s="29">
        <f>IF(OR(C42="",F42="",G42=""),"",F42*G42)</f>
        <v/>
      </c>
      <c r="I42" s="24" t="n"/>
      <c r="J42" s="19" t="n"/>
    </row>
    <row r="43">
      <c r="A43" s="23">
        <f>IF(B43="","",ROW()-4)</f>
        <v/>
      </c>
      <c r="B43" s="28" t="n"/>
      <c r="C43" s="19" t="n"/>
      <c r="D43" s="23">
        <f>IF(C43="","",IFERROR(VLOOKUP(C43,'Vendor Directory'!$B$5:$I$54,2,FALSE),""))</f>
        <v/>
      </c>
      <c r="E43" s="23">
        <f>IF(C43="","",IFERROR(VLOOKUP(C43,'Vendor Directory'!$B$5:$I$54,3,FALSE),""))</f>
        <v/>
      </c>
      <c r="F43" s="27" t="n"/>
      <c r="G43" s="26">
        <f>IF(C43="","",IFERROR(IF(D43="",0.2,IF(VLOOKUP(C43,'Vendor Directory'!$B$5:$I$54,6,FALSE)="Y",VLOOKUP(C43,'Vendor Directory'!$B$5:$I$54,7,FALSE),VLOOKUP(C43,'Vendor Directory'!$B$5:$I$54,5,FALSE))),""))</f>
        <v/>
      </c>
      <c r="H43" s="29">
        <f>IF(OR(C43="",F43="",G43=""),"",F43*G43)</f>
        <v/>
      </c>
      <c r="I43" s="24" t="n"/>
      <c r="J43" s="19" t="n"/>
    </row>
    <row r="44">
      <c r="A44" s="23">
        <f>IF(B44="","",ROW()-4)</f>
        <v/>
      </c>
      <c r="B44" s="28" t="n"/>
      <c r="C44" s="19" t="n"/>
      <c r="D44" s="23">
        <f>IF(C44="","",IFERROR(VLOOKUP(C44,'Vendor Directory'!$B$5:$I$54,2,FALSE),""))</f>
        <v/>
      </c>
      <c r="E44" s="23">
        <f>IF(C44="","",IFERROR(VLOOKUP(C44,'Vendor Directory'!$B$5:$I$54,3,FALSE),""))</f>
        <v/>
      </c>
      <c r="F44" s="27" t="n"/>
      <c r="G44" s="26">
        <f>IF(C44="","",IFERROR(IF(D44="",0.2,IF(VLOOKUP(C44,'Vendor Directory'!$B$5:$I$54,6,FALSE)="Y",VLOOKUP(C44,'Vendor Directory'!$B$5:$I$54,7,FALSE),VLOOKUP(C44,'Vendor Directory'!$B$5:$I$54,5,FALSE))),""))</f>
        <v/>
      </c>
      <c r="H44" s="29">
        <f>IF(OR(C44="",F44="",G44=""),"",F44*G44)</f>
        <v/>
      </c>
      <c r="I44" s="24" t="n"/>
      <c r="J44" s="19" t="n"/>
    </row>
    <row r="45">
      <c r="A45" s="23">
        <f>IF(B45="","",ROW()-4)</f>
        <v/>
      </c>
      <c r="B45" s="28" t="n"/>
      <c r="C45" s="19" t="n"/>
      <c r="D45" s="23">
        <f>IF(C45="","",IFERROR(VLOOKUP(C45,'Vendor Directory'!$B$5:$I$54,2,FALSE),""))</f>
        <v/>
      </c>
      <c r="E45" s="23">
        <f>IF(C45="","",IFERROR(VLOOKUP(C45,'Vendor Directory'!$B$5:$I$54,3,FALSE),""))</f>
        <v/>
      </c>
      <c r="F45" s="27" t="n"/>
      <c r="G45" s="26">
        <f>IF(C45="","",IFERROR(IF(D45="",0.2,IF(VLOOKUP(C45,'Vendor Directory'!$B$5:$I$54,6,FALSE)="Y",VLOOKUP(C45,'Vendor Directory'!$B$5:$I$54,7,FALSE),VLOOKUP(C45,'Vendor Directory'!$B$5:$I$54,5,FALSE))),""))</f>
        <v/>
      </c>
      <c r="H45" s="29">
        <f>IF(OR(C45="",F45="",G45=""),"",F45*G45)</f>
        <v/>
      </c>
      <c r="I45" s="24" t="n"/>
      <c r="J45" s="19" t="n"/>
    </row>
    <row r="46">
      <c r="A46" s="23">
        <f>IF(B46="","",ROW()-4)</f>
        <v/>
      </c>
      <c r="B46" s="28" t="n"/>
      <c r="C46" s="19" t="n"/>
      <c r="D46" s="23">
        <f>IF(C46="","",IFERROR(VLOOKUP(C46,'Vendor Directory'!$B$5:$I$54,2,FALSE),""))</f>
        <v/>
      </c>
      <c r="E46" s="23">
        <f>IF(C46="","",IFERROR(VLOOKUP(C46,'Vendor Directory'!$B$5:$I$54,3,FALSE),""))</f>
        <v/>
      </c>
      <c r="F46" s="27" t="n"/>
      <c r="G46" s="26">
        <f>IF(C46="","",IFERROR(IF(D46="",0.2,IF(VLOOKUP(C46,'Vendor Directory'!$B$5:$I$54,6,FALSE)="Y",VLOOKUP(C46,'Vendor Directory'!$B$5:$I$54,7,FALSE),VLOOKUP(C46,'Vendor Directory'!$B$5:$I$54,5,FALSE))),""))</f>
        <v/>
      </c>
      <c r="H46" s="29">
        <f>IF(OR(C46="",F46="",G46=""),"",F46*G46)</f>
        <v/>
      </c>
      <c r="I46" s="24" t="n"/>
      <c r="J46" s="19" t="n"/>
    </row>
    <row r="47">
      <c r="A47" s="23">
        <f>IF(B47="","",ROW()-4)</f>
        <v/>
      </c>
      <c r="B47" s="28" t="n"/>
      <c r="C47" s="19" t="n"/>
      <c r="D47" s="23">
        <f>IF(C47="","",IFERROR(VLOOKUP(C47,'Vendor Directory'!$B$5:$I$54,2,FALSE),""))</f>
        <v/>
      </c>
      <c r="E47" s="23">
        <f>IF(C47="","",IFERROR(VLOOKUP(C47,'Vendor Directory'!$B$5:$I$54,3,FALSE),""))</f>
        <v/>
      </c>
      <c r="F47" s="27" t="n"/>
      <c r="G47" s="26">
        <f>IF(C47="","",IFERROR(IF(D47="",0.2,IF(VLOOKUP(C47,'Vendor Directory'!$B$5:$I$54,6,FALSE)="Y",VLOOKUP(C47,'Vendor Directory'!$B$5:$I$54,7,FALSE),VLOOKUP(C47,'Vendor Directory'!$B$5:$I$54,5,FALSE))),""))</f>
        <v/>
      </c>
      <c r="H47" s="29">
        <f>IF(OR(C47="",F47="",G47=""),"",F47*G47)</f>
        <v/>
      </c>
      <c r="I47" s="24" t="n"/>
      <c r="J47" s="19" t="n"/>
    </row>
    <row r="48">
      <c r="A48" s="23">
        <f>IF(B48="","",ROW()-4)</f>
        <v/>
      </c>
      <c r="B48" s="28" t="n"/>
      <c r="C48" s="19" t="n"/>
      <c r="D48" s="23">
        <f>IF(C48="","",IFERROR(VLOOKUP(C48,'Vendor Directory'!$B$5:$I$54,2,FALSE),""))</f>
        <v/>
      </c>
      <c r="E48" s="23">
        <f>IF(C48="","",IFERROR(VLOOKUP(C48,'Vendor Directory'!$B$5:$I$54,3,FALSE),""))</f>
        <v/>
      </c>
      <c r="F48" s="27" t="n"/>
      <c r="G48" s="26">
        <f>IF(C48="","",IFERROR(IF(D48="",0.2,IF(VLOOKUP(C48,'Vendor Directory'!$B$5:$I$54,6,FALSE)="Y",VLOOKUP(C48,'Vendor Directory'!$B$5:$I$54,7,FALSE),VLOOKUP(C48,'Vendor Directory'!$B$5:$I$54,5,FALSE))),""))</f>
        <v/>
      </c>
      <c r="H48" s="29">
        <f>IF(OR(C48="",F48="",G48=""),"",F48*G48)</f>
        <v/>
      </c>
      <c r="I48" s="24" t="n"/>
      <c r="J48" s="19" t="n"/>
    </row>
    <row r="49">
      <c r="A49" s="23">
        <f>IF(B49="","",ROW()-4)</f>
        <v/>
      </c>
      <c r="B49" s="28" t="n"/>
      <c r="C49" s="19" t="n"/>
      <c r="D49" s="23">
        <f>IF(C49="","",IFERROR(VLOOKUP(C49,'Vendor Directory'!$B$5:$I$54,2,FALSE),""))</f>
        <v/>
      </c>
      <c r="E49" s="23">
        <f>IF(C49="","",IFERROR(VLOOKUP(C49,'Vendor Directory'!$B$5:$I$54,3,FALSE),""))</f>
        <v/>
      </c>
      <c r="F49" s="27" t="n"/>
      <c r="G49" s="26">
        <f>IF(C49="","",IFERROR(IF(D49="",0.2,IF(VLOOKUP(C49,'Vendor Directory'!$B$5:$I$54,6,FALSE)="Y",VLOOKUP(C49,'Vendor Directory'!$B$5:$I$54,7,FALSE),VLOOKUP(C49,'Vendor Directory'!$B$5:$I$54,5,FALSE))),""))</f>
        <v/>
      </c>
      <c r="H49" s="29">
        <f>IF(OR(C49="",F49="",G49=""),"",F49*G49)</f>
        <v/>
      </c>
      <c r="I49" s="24" t="n"/>
      <c r="J49" s="19" t="n"/>
    </row>
    <row r="50">
      <c r="A50" s="23">
        <f>IF(B50="","",ROW()-4)</f>
        <v/>
      </c>
      <c r="B50" s="28" t="n"/>
      <c r="C50" s="19" t="n"/>
      <c r="D50" s="23">
        <f>IF(C50="","",IFERROR(VLOOKUP(C50,'Vendor Directory'!$B$5:$I$54,2,FALSE),""))</f>
        <v/>
      </c>
      <c r="E50" s="23">
        <f>IF(C50="","",IFERROR(VLOOKUP(C50,'Vendor Directory'!$B$5:$I$54,3,FALSE),""))</f>
        <v/>
      </c>
      <c r="F50" s="27" t="n"/>
      <c r="G50" s="26">
        <f>IF(C50="","",IFERROR(IF(D50="",0.2,IF(VLOOKUP(C50,'Vendor Directory'!$B$5:$I$54,6,FALSE)="Y",VLOOKUP(C50,'Vendor Directory'!$B$5:$I$54,7,FALSE),VLOOKUP(C50,'Vendor Directory'!$B$5:$I$54,5,FALSE))),""))</f>
        <v/>
      </c>
      <c r="H50" s="29">
        <f>IF(OR(C50="",F50="",G50=""),"",F50*G50)</f>
        <v/>
      </c>
      <c r="I50" s="24" t="n"/>
      <c r="J50" s="19" t="n"/>
    </row>
    <row r="51">
      <c r="A51" s="23">
        <f>IF(B51="","",ROW()-4)</f>
        <v/>
      </c>
      <c r="B51" s="28" t="n"/>
      <c r="C51" s="19" t="n"/>
      <c r="D51" s="23">
        <f>IF(C51="","",IFERROR(VLOOKUP(C51,'Vendor Directory'!$B$5:$I$54,2,FALSE),""))</f>
        <v/>
      </c>
      <c r="E51" s="23">
        <f>IF(C51="","",IFERROR(VLOOKUP(C51,'Vendor Directory'!$B$5:$I$54,3,FALSE),""))</f>
        <v/>
      </c>
      <c r="F51" s="27" t="n"/>
      <c r="G51" s="26">
        <f>IF(C51="","",IFERROR(IF(D51="",0.2,IF(VLOOKUP(C51,'Vendor Directory'!$B$5:$I$54,6,FALSE)="Y",VLOOKUP(C51,'Vendor Directory'!$B$5:$I$54,7,FALSE),VLOOKUP(C51,'Vendor Directory'!$B$5:$I$54,5,FALSE))),""))</f>
        <v/>
      </c>
      <c r="H51" s="29">
        <f>IF(OR(C51="",F51="",G51=""),"",F51*G51)</f>
        <v/>
      </c>
      <c r="I51" s="24" t="n"/>
      <c r="J51" s="19" t="n"/>
    </row>
    <row r="52">
      <c r="A52" s="23">
        <f>IF(B52="","",ROW()-4)</f>
        <v/>
      </c>
      <c r="B52" s="28" t="n"/>
      <c r="C52" s="19" t="n"/>
      <c r="D52" s="23">
        <f>IF(C52="","",IFERROR(VLOOKUP(C52,'Vendor Directory'!$B$5:$I$54,2,FALSE),""))</f>
        <v/>
      </c>
      <c r="E52" s="23">
        <f>IF(C52="","",IFERROR(VLOOKUP(C52,'Vendor Directory'!$B$5:$I$54,3,FALSE),""))</f>
        <v/>
      </c>
      <c r="F52" s="27" t="n"/>
      <c r="G52" s="26">
        <f>IF(C52="","",IFERROR(IF(D52="",0.2,IF(VLOOKUP(C52,'Vendor Directory'!$B$5:$I$54,6,FALSE)="Y",VLOOKUP(C52,'Vendor Directory'!$B$5:$I$54,7,FALSE),VLOOKUP(C52,'Vendor Directory'!$B$5:$I$54,5,FALSE))),""))</f>
        <v/>
      </c>
      <c r="H52" s="29">
        <f>IF(OR(C52="",F52="",G52=""),"",F52*G52)</f>
        <v/>
      </c>
      <c r="I52" s="24" t="n"/>
      <c r="J52" s="19" t="n"/>
    </row>
    <row r="53">
      <c r="A53" s="23">
        <f>IF(B53="","",ROW()-4)</f>
        <v/>
      </c>
      <c r="B53" s="28" t="n"/>
      <c r="C53" s="19" t="n"/>
      <c r="D53" s="23">
        <f>IF(C53="","",IFERROR(VLOOKUP(C53,'Vendor Directory'!$B$5:$I$54,2,FALSE),""))</f>
        <v/>
      </c>
      <c r="E53" s="23">
        <f>IF(C53="","",IFERROR(VLOOKUP(C53,'Vendor Directory'!$B$5:$I$54,3,FALSE),""))</f>
        <v/>
      </c>
      <c r="F53" s="27" t="n"/>
      <c r="G53" s="26">
        <f>IF(C53="","",IFERROR(IF(D53="",0.2,IF(VLOOKUP(C53,'Vendor Directory'!$B$5:$I$54,6,FALSE)="Y",VLOOKUP(C53,'Vendor Directory'!$B$5:$I$54,7,FALSE),VLOOKUP(C53,'Vendor Directory'!$B$5:$I$54,5,FALSE))),""))</f>
        <v/>
      </c>
      <c r="H53" s="29">
        <f>IF(OR(C53="",F53="",G53=""),"",F53*G53)</f>
        <v/>
      </c>
      <c r="I53" s="24" t="n"/>
      <c r="J53" s="19" t="n"/>
    </row>
    <row r="54">
      <c r="A54" s="23">
        <f>IF(B54="","",ROW()-4)</f>
        <v/>
      </c>
      <c r="B54" s="28" t="n"/>
      <c r="C54" s="19" t="n"/>
      <c r="D54" s="23">
        <f>IF(C54="","",IFERROR(VLOOKUP(C54,'Vendor Directory'!$B$5:$I$54,2,FALSE),""))</f>
        <v/>
      </c>
      <c r="E54" s="23">
        <f>IF(C54="","",IFERROR(VLOOKUP(C54,'Vendor Directory'!$B$5:$I$54,3,FALSE),""))</f>
        <v/>
      </c>
      <c r="F54" s="27" t="n"/>
      <c r="G54" s="26">
        <f>IF(C54="","",IFERROR(IF(D54="",0.2,IF(VLOOKUP(C54,'Vendor Directory'!$B$5:$I$54,6,FALSE)="Y",VLOOKUP(C54,'Vendor Directory'!$B$5:$I$54,7,FALSE),VLOOKUP(C54,'Vendor Directory'!$B$5:$I$54,5,FALSE))),""))</f>
        <v/>
      </c>
      <c r="H54" s="29">
        <f>IF(OR(C54="",F54="",G54=""),"",F54*G54)</f>
        <v/>
      </c>
      <c r="I54" s="24" t="n"/>
      <c r="J54" s="19" t="n"/>
    </row>
    <row r="55">
      <c r="A55" s="23">
        <f>IF(B55="","",ROW()-4)</f>
        <v/>
      </c>
      <c r="B55" s="28" t="n"/>
      <c r="C55" s="19" t="n"/>
      <c r="D55" s="23">
        <f>IF(C55="","",IFERROR(VLOOKUP(C55,'Vendor Directory'!$B$5:$I$54,2,FALSE),""))</f>
        <v/>
      </c>
      <c r="E55" s="23">
        <f>IF(C55="","",IFERROR(VLOOKUP(C55,'Vendor Directory'!$B$5:$I$54,3,FALSE),""))</f>
        <v/>
      </c>
      <c r="F55" s="27" t="n"/>
      <c r="G55" s="26">
        <f>IF(C55="","",IFERROR(IF(D55="",0.2,IF(VLOOKUP(C55,'Vendor Directory'!$B$5:$I$54,6,FALSE)="Y",VLOOKUP(C55,'Vendor Directory'!$B$5:$I$54,7,FALSE),VLOOKUP(C55,'Vendor Directory'!$B$5:$I$54,5,FALSE))),""))</f>
        <v/>
      </c>
      <c r="H55" s="29">
        <f>IF(OR(C55="",F55="",G55=""),"",F55*G55)</f>
        <v/>
      </c>
      <c r="I55" s="24" t="n"/>
      <c r="J55" s="19" t="n"/>
    </row>
    <row r="56">
      <c r="A56" s="23">
        <f>IF(B56="","",ROW()-4)</f>
        <v/>
      </c>
      <c r="B56" s="28" t="n"/>
      <c r="C56" s="19" t="n"/>
      <c r="D56" s="23">
        <f>IF(C56="","",IFERROR(VLOOKUP(C56,'Vendor Directory'!$B$5:$I$54,2,FALSE),""))</f>
        <v/>
      </c>
      <c r="E56" s="23">
        <f>IF(C56="","",IFERROR(VLOOKUP(C56,'Vendor Directory'!$B$5:$I$54,3,FALSE),""))</f>
        <v/>
      </c>
      <c r="F56" s="27" t="n"/>
      <c r="G56" s="26">
        <f>IF(C56="","",IFERROR(IF(D56="",0.2,IF(VLOOKUP(C56,'Vendor Directory'!$B$5:$I$54,6,FALSE)="Y",VLOOKUP(C56,'Vendor Directory'!$B$5:$I$54,7,FALSE),VLOOKUP(C56,'Vendor Directory'!$B$5:$I$54,5,FALSE))),""))</f>
        <v/>
      </c>
      <c r="H56" s="29">
        <f>IF(OR(C56="",F56="",G56=""),"",F56*G56)</f>
        <v/>
      </c>
      <c r="I56" s="24" t="n"/>
      <c r="J56" s="19" t="n"/>
    </row>
    <row r="57">
      <c r="A57" s="23">
        <f>IF(B57="","",ROW()-4)</f>
        <v/>
      </c>
      <c r="B57" s="28" t="n"/>
      <c r="C57" s="19" t="n"/>
      <c r="D57" s="23">
        <f>IF(C57="","",IFERROR(VLOOKUP(C57,'Vendor Directory'!$B$5:$I$54,2,FALSE),""))</f>
        <v/>
      </c>
      <c r="E57" s="23">
        <f>IF(C57="","",IFERROR(VLOOKUP(C57,'Vendor Directory'!$B$5:$I$54,3,FALSE),""))</f>
        <v/>
      </c>
      <c r="F57" s="27" t="n"/>
      <c r="G57" s="26">
        <f>IF(C57="","",IFERROR(IF(D57="",0.2,IF(VLOOKUP(C57,'Vendor Directory'!$B$5:$I$54,6,FALSE)="Y",VLOOKUP(C57,'Vendor Directory'!$B$5:$I$54,7,FALSE),VLOOKUP(C57,'Vendor Directory'!$B$5:$I$54,5,FALSE))),""))</f>
        <v/>
      </c>
      <c r="H57" s="29">
        <f>IF(OR(C57="",F57="",G57=""),"",F57*G57)</f>
        <v/>
      </c>
      <c r="I57" s="24" t="n"/>
      <c r="J57" s="19" t="n"/>
    </row>
    <row r="58">
      <c r="A58" s="23">
        <f>IF(B58="","",ROW()-4)</f>
        <v/>
      </c>
      <c r="B58" s="28" t="n"/>
      <c r="C58" s="19" t="n"/>
      <c r="D58" s="23">
        <f>IF(C58="","",IFERROR(VLOOKUP(C58,'Vendor Directory'!$B$5:$I$54,2,FALSE),""))</f>
        <v/>
      </c>
      <c r="E58" s="23">
        <f>IF(C58="","",IFERROR(VLOOKUP(C58,'Vendor Directory'!$B$5:$I$54,3,FALSE),""))</f>
        <v/>
      </c>
      <c r="F58" s="27" t="n"/>
      <c r="G58" s="26">
        <f>IF(C58="","",IFERROR(IF(D58="",0.2,IF(VLOOKUP(C58,'Vendor Directory'!$B$5:$I$54,6,FALSE)="Y",VLOOKUP(C58,'Vendor Directory'!$B$5:$I$54,7,FALSE),VLOOKUP(C58,'Vendor Directory'!$B$5:$I$54,5,FALSE))),""))</f>
        <v/>
      </c>
      <c r="H58" s="29">
        <f>IF(OR(C58="",F58="",G58=""),"",F58*G58)</f>
        <v/>
      </c>
      <c r="I58" s="24" t="n"/>
      <c r="J58" s="19" t="n"/>
    </row>
    <row r="59">
      <c r="A59" s="23">
        <f>IF(B59="","",ROW()-4)</f>
        <v/>
      </c>
      <c r="B59" s="28" t="n"/>
      <c r="C59" s="19" t="n"/>
      <c r="D59" s="23">
        <f>IF(C59="","",IFERROR(VLOOKUP(C59,'Vendor Directory'!$B$5:$I$54,2,FALSE),""))</f>
        <v/>
      </c>
      <c r="E59" s="23">
        <f>IF(C59="","",IFERROR(VLOOKUP(C59,'Vendor Directory'!$B$5:$I$54,3,FALSE),""))</f>
        <v/>
      </c>
      <c r="F59" s="27" t="n"/>
      <c r="G59" s="26">
        <f>IF(C59="","",IFERROR(IF(D59="",0.2,IF(VLOOKUP(C59,'Vendor Directory'!$B$5:$I$54,6,FALSE)="Y",VLOOKUP(C59,'Vendor Directory'!$B$5:$I$54,7,FALSE),VLOOKUP(C59,'Vendor Directory'!$B$5:$I$54,5,FALSE))),""))</f>
        <v/>
      </c>
      <c r="H59" s="29">
        <f>IF(OR(C59="",F59="",G59=""),"",F59*G59)</f>
        <v/>
      </c>
      <c r="I59" s="24" t="n"/>
      <c r="J59" s="19" t="n"/>
    </row>
    <row r="60">
      <c r="A60" s="23">
        <f>IF(B60="","",ROW()-4)</f>
        <v/>
      </c>
      <c r="B60" s="28" t="n"/>
      <c r="C60" s="19" t="n"/>
      <c r="D60" s="23">
        <f>IF(C60="","",IFERROR(VLOOKUP(C60,'Vendor Directory'!$B$5:$I$54,2,FALSE),""))</f>
        <v/>
      </c>
      <c r="E60" s="23">
        <f>IF(C60="","",IFERROR(VLOOKUP(C60,'Vendor Directory'!$B$5:$I$54,3,FALSE),""))</f>
        <v/>
      </c>
      <c r="F60" s="27" t="n"/>
      <c r="G60" s="26">
        <f>IF(C60="","",IFERROR(IF(D60="",0.2,IF(VLOOKUP(C60,'Vendor Directory'!$B$5:$I$54,6,FALSE)="Y",VLOOKUP(C60,'Vendor Directory'!$B$5:$I$54,7,FALSE),VLOOKUP(C60,'Vendor Directory'!$B$5:$I$54,5,FALSE))),""))</f>
        <v/>
      </c>
      <c r="H60" s="29">
        <f>IF(OR(C60="",F60="",G60=""),"",F60*G60)</f>
        <v/>
      </c>
      <c r="I60" s="24" t="n"/>
      <c r="J60" s="19" t="n"/>
    </row>
    <row r="61">
      <c r="A61" s="23">
        <f>IF(B61="","",ROW()-4)</f>
        <v/>
      </c>
      <c r="B61" s="28" t="n"/>
      <c r="C61" s="19" t="n"/>
      <c r="D61" s="23">
        <f>IF(C61="","",IFERROR(VLOOKUP(C61,'Vendor Directory'!$B$5:$I$54,2,FALSE),""))</f>
        <v/>
      </c>
      <c r="E61" s="23">
        <f>IF(C61="","",IFERROR(VLOOKUP(C61,'Vendor Directory'!$B$5:$I$54,3,FALSE),""))</f>
        <v/>
      </c>
      <c r="F61" s="27" t="n"/>
      <c r="G61" s="26">
        <f>IF(C61="","",IFERROR(IF(D61="",0.2,IF(VLOOKUP(C61,'Vendor Directory'!$B$5:$I$54,6,FALSE)="Y",VLOOKUP(C61,'Vendor Directory'!$B$5:$I$54,7,FALSE),VLOOKUP(C61,'Vendor Directory'!$B$5:$I$54,5,FALSE))),""))</f>
        <v/>
      </c>
      <c r="H61" s="29">
        <f>IF(OR(C61="",F61="",G61=""),"",F61*G61)</f>
        <v/>
      </c>
      <c r="I61" s="24" t="n"/>
      <c r="J61" s="19" t="n"/>
    </row>
    <row r="62">
      <c r="A62" s="23">
        <f>IF(B62="","",ROW()-4)</f>
        <v/>
      </c>
      <c r="B62" s="28" t="n"/>
      <c r="C62" s="19" t="n"/>
      <c r="D62" s="23">
        <f>IF(C62="","",IFERROR(VLOOKUP(C62,'Vendor Directory'!$B$5:$I$54,2,FALSE),""))</f>
        <v/>
      </c>
      <c r="E62" s="23">
        <f>IF(C62="","",IFERROR(VLOOKUP(C62,'Vendor Directory'!$B$5:$I$54,3,FALSE),""))</f>
        <v/>
      </c>
      <c r="F62" s="27" t="n"/>
      <c r="G62" s="26">
        <f>IF(C62="","",IFERROR(IF(D62="",0.2,IF(VLOOKUP(C62,'Vendor Directory'!$B$5:$I$54,6,FALSE)="Y",VLOOKUP(C62,'Vendor Directory'!$B$5:$I$54,7,FALSE),VLOOKUP(C62,'Vendor Directory'!$B$5:$I$54,5,FALSE))),""))</f>
        <v/>
      </c>
      <c r="H62" s="29">
        <f>IF(OR(C62="",F62="",G62=""),"",F62*G62)</f>
        <v/>
      </c>
      <c r="I62" s="24" t="n"/>
      <c r="J62" s="19" t="n"/>
    </row>
    <row r="63">
      <c r="A63" s="23">
        <f>IF(B63="","",ROW()-4)</f>
        <v/>
      </c>
      <c r="B63" s="28" t="n"/>
      <c r="C63" s="19" t="n"/>
      <c r="D63" s="23">
        <f>IF(C63="","",IFERROR(VLOOKUP(C63,'Vendor Directory'!$B$5:$I$54,2,FALSE),""))</f>
        <v/>
      </c>
      <c r="E63" s="23">
        <f>IF(C63="","",IFERROR(VLOOKUP(C63,'Vendor Directory'!$B$5:$I$54,3,FALSE),""))</f>
        <v/>
      </c>
      <c r="F63" s="27" t="n"/>
      <c r="G63" s="26">
        <f>IF(C63="","",IFERROR(IF(D63="",0.2,IF(VLOOKUP(C63,'Vendor Directory'!$B$5:$I$54,6,FALSE)="Y",VLOOKUP(C63,'Vendor Directory'!$B$5:$I$54,7,FALSE),VLOOKUP(C63,'Vendor Directory'!$B$5:$I$54,5,FALSE))),""))</f>
        <v/>
      </c>
      <c r="H63" s="29">
        <f>IF(OR(C63="",F63="",G63=""),"",F63*G63)</f>
        <v/>
      </c>
      <c r="I63" s="24" t="n"/>
      <c r="J63" s="19" t="n"/>
    </row>
    <row r="64">
      <c r="A64" s="23">
        <f>IF(B64="","",ROW()-4)</f>
        <v/>
      </c>
      <c r="B64" s="28" t="n"/>
      <c r="C64" s="19" t="n"/>
      <c r="D64" s="23">
        <f>IF(C64="","",IFERROR(VLOOKUP(C64,'Vendor Directory'!$B$5:$I$54,2,FALSE),""))</f>
        <v/>
      </c>
      <c r="E64" s="23">
        <f>IF(C64="","",IFERROR(VLOOKUP(C64,'Vendor Directory'!$B$5:$I$54,3,FALSE),""))</f>
        <v/>
      </c>
      <c r="F64" s="27" t="n"/>
      <c r="G64" s="26">
        <f>IF(C64="","",IFERROR(IF(D64="",0.2,IF(VLOOKUP(C64,'Vendor Directory'!$B$5:$I$54,6,FALSE)="Y",VLOOKUP(C64,'Vendor Directory'!$B$5:$I$54,7,FALSE),VLOOKUP(C64,'Vendor Directory'!$B$5:$I$54,5,FALSE))),""))</f>
        <v/>
      </c>
      <c r="H64" s="29">
        <f>IF(OR(C64="",F64="",G64=""),"",F64*G64)</f>
        <v/>
      </c>
      <c r="I64" s="24" t="n"/>
      <c r="J64" s="19" t="n"/>
    </row>
    <row r="65">
      <c r="A65" s="23">
        <f>IF(B65="","",ROW()-4)</f>
        <v/>
      </c>
      <c r="B65" s="28" t="n"/>
      <c r="C65" s="19" t="n"/>
      <c r="D65" s="23">
        <f>IF(C65="","",IFERROR(VLOOKUP(C65,'Vendor Directory'!$B$5:$I$54,2,FALSE),""))</f>
        <v/>
      </c>
      <c r="E65" s="23">
        <f>IF(C65="","",IFERROR(VLOOKUP(C65,'Vendor Directory'!$B$5:$I$54,3,FALSE),""))</f>
        <v/>
      </c>
      <c r="F65" s="27" t="n"/>
      <c r="G65" s="26">
        <f>IF(C65="","",IFERROR(IF(D65="",0.2,IF(VLOOKUP(C65,'Vendor Directory'!$B$5:$I$54,6,FALSE)="Y",VLOOKUP(C65,'Vendor Directory'!$B$5:$I$54,7,FALSE),VLOOKUP(C65,'Vendor Directory'!$B$5:$I$54,5,FALSE))),""))</f>
        <v/>
      </c>
      <c r="H65" s="29">
        <f>IF(OR(C65="",F65="",G65=""),"",F65*G65)</f>
        <v/>
      </c>
      <c r="I65" s="24" t="n"/>
      <c r="J65" s="19" t="n"/>
    </row>
    <row r="66">
      <c r="A66" s="23">
        <f>IF(B66="","",ROW()-4)</f>
        <v/>
      </c>
      <c r="B66" s="28" t="n"/>
      <c r="C66" s="19" t="n"/>
      <c r="D66" s="23">
        <f>IF(C66="","",IFERROR(VLOOKUP(C66,'Vendor Directory'!$B$5:$I$54,2,FALSE),""))</f>
        <v/>
      </c>
      <c r="E66" s="23">
        <f>IF(C66="","",IFERROR(VLOOKUP(C66,'Vendor Directory'!$B$5:$I$54,3,FALSE),""))</f>
        <v/>
      </c>
      <c r="F66" s="27" t="n"/>
      <c r="G66" s="26">
        <f>IF(C66="","",IFERROR(IF(D66="",0.2,IF(VLOOKUP(C66,'Vendor Directory'!$B$5:$I$54,6,FALSE)="Y",VLOOKUP(C66,'Vendor Directory'!$B$5:$I$54,7,FALSE),VLOOKUP(C66,'Vendor Directory'!$B$5:$I$54,5,FALSE))),""))</f>
        <v/>
      </c>
      <c r="H66" s="29">
        <f>IF(OR(C66="",F66="",G66=""),"",F66*G66)</f>
        <v/>
      </c>
      <c r="I66" s="24" t="n"/>
      <c r="J66" s="19" t="n"/>
    </row>
    <row r="67">
      <c r="A67" s="23">
        <f>IF(B67="","",ROW()-4)</f>
        <v/>
      </c>
      <c r="B67" s="28" t="n"/>
      <c r="C67" s="19" t="n"/>
      <c r="D67" s="23">
        <f>IF(C67="","",IFERROR(VLOOKUP(C67,'Vendor Directory'!$B$5:$I$54,2,FALSE),""))</f>
        <v/>
      </c>
      <c r="E67" s="23">
        <f>IF(C67="","",IFERROR(VLOOKUP(C67,'Vendor Directory'!$B$5:$I$54,3,FALSE),""))</f>
        <v/>
      </c>
      <c r="F67" s="27" t="n"/>
      <c r="G67" s="26">
        <f>IF(C67="","",IFERROR(IF(D67="",0.2,IF(VLOOKUP(C67,'Vendor Directory'!$B$5:$I$54,6,FALSE)="Y",VLOOKUP(C67,'Vendor Directory'!$B$5:$I$54,7,FALSE),VLOOKUP(C67,'Vendor Directory'!$B$5:$I$54,5,FALSE))),""))</f>
        <v/>
      </c>
      <c r="H67" s="29">
        <f>IF(OR(C67="",F67="",G67=""),"",F67*G67)</f>
        <v/>
      </c>
      <c r="I67" s="24" t="n"/>
      <c r="J67" s="19" t="n"/>
    </row>
    <row r="68">
      <c r="A68" s="23">
        <f>IF(B68="","",ROW()-4)</f>
        <v/>
      </c>
      <c r="B68" s="28" t="n"/>
      <c r="C68" s="19" t="n"/>
      <c r="D68" s="23">
        <f>IF(C68="","",IFERROR(VLOOKUP(C68,'Vendor Directory'!$B$5:$I$54,2,FALSE),""))</f>
        <v/>
      </c>
      <c r="E68" s="23">
        <f>IF(C68="","",IFERROR(VLOOKUP(C68,'Vendor Directory'!$B$5:$I$54,3,FALSE),""))</f>
        <v/>
      </c>
      <c r="F68" s="27" t="n"/>
      <c r="G68" s="26">
        <f>IF(C68="","",IFERROR(IF(D68="",0.2,IF(VLOOKUP(C68,'Vendor Directory'!$B$5:$I$54,6,FALSE)="Y",VLOOKUP(C68,'Vendor Directory'!$B$5:$I$54,7,FALSE),VLOOKUP(C68,'Vendor Directory'!$B$5:$I$54,5,FALSE))),""))</f>
        <v/>
      </c>
      <c r="H68" s="29">
        <f>IF(OR(C68="",F68="",G68=""),"",F68*G68)</f>
        <v/>
      </c>
      <c r="I68" s="24" t="n"/>
      <c r="J68" s="19" t="n"/>
    </row>
    <row r="69">
      <c r="A69" s="23">
        <f>IF(B69="","",ROW()-4)</f>
        <v/>
      </c>
      <c r="B69" s="28" t="n"/>
      <c r="C69" s="19" t="n"/>
      <c r="D69" s="23">
        <f>IF(C69="","",IFERROR(VLOOKUP(C69,'Vendor Directory'!$B$5:$I$54,2,FALSE),""))</f>
        <v/>
      </c>
      <c r="E69" s="23">
        <f>IF(C69="","",IFERROR(VLOOKUP(C69,'Vendor Directory'!$B$5:$I$54,3,FALSE),""))</f>
        <v/>
      </c>
      <c r="F69" s="27" t="n"/>
      <c r="G69" s="26">
        <f>IF(C69="","",IFERROR(IF(D69="",0.2,IF(VLOOKUP(C69,'Vendor Directory'!$B$5:$I$54,6,FALSE)="Y",VLOOKUP(C69,'Vendor Directory'!$B$5:$I$54,7,FALSE),VLOOKUP(C69,'Vendor Directory'!$B$5:$I$54,5,FALSE))),""))</f>
        <v/>
      </c>
      <c r="H69" s="29">
        <f>IF(OR(C69="",F69="",G69=""),"",F69*G69)</f>
        <v/>
      </c>
      <c r="I69" s="24" t="n"/>
      <c r="J69" s="19" t="n"/>
    </row>
    <row r="70">
      <c r="A70" s="23">
        <f>IF(B70="","",ROW()-4)</f>
        <v/>
      </c>
      <c r="B70" s="28" t="n"/>
      <c r="C70" s="19" t="n"/>
      <c r="D70" s="23">
        <f>IF(C70="","",IFERROR(VLOOKUP(C70,'Vendor Directory'!$B$5:$I$54,2,FALSE),""))</f>
        <v/>
      </c>
      <c r="E70" s="23">
        <f>IF(C70="","",IFERROR(VLOOKUP(C70,'Vendor Directory'!$B$5:$I$54,3,FALSE),""))</f>
        <v/>
      </c>
      <c r="F70" s="27" t="n"/>
      <c r="G70" s="26">
        <f>IF(C70="","",IFERROR(IF(D70="",0.2,IF(VLOOKUP(C70,'Vendor Directory'!$B$5:$I$54,6,FALSE)="Y",VLOOKUP(C70,'Vendor Directory'!$B$5:$I$54,7,FALSE),VLOOKUP(C70,'Vendor Directory'!$B$5:$I$54,5,FALSE))),""))</f>
        <v/>
      </c>
      <c r="H70" s="29">
        <f>IF(OR(C70="",F70="",G70=""),"",F70*G70)</f>
        <v/>
      </c>
      <c r="I70" s="24" t="n"/>
      <c r="J70" s="19" t="n"/>
    </row>
    <row r="71">
      <c r="A71" s="23">
        <f>IF(B71="","",ROW()-4)</f>
        <v/>
      </c>
      <c r="B71" s="28" t="n"/>
      <c r="C71" s="19" t="n"/>
      <c r="D71" s="23">
        <f>IF(C71="","",IFERROR(VLOOKUP(C71,'Vendor Directory'!$B$5:$I$54,2,FALSE),""))</f>
        <v/>
      </c>
      <c r="E71" s="23">
        <f>IF(C71="","",IFERROR(VLOOKUP(C71,'Vendor Directory'!$B$5:$I$54,3,FALSE),""))</f>
        <v/>
      </c>
      <c r="F71" s="27" t="n"/>
      <c r="G71" s="26">
        <f>IF(C71="","",IFERROR(IF(D71="",0.2,IF(VLOOKUP(C71,'Vendor Directory'!$B$5:$I$54,6,FALSE)="Y",VLOOKUP(C71,'Vendor Directory'!$B$5:$I$54,7,FALSE),VLOOKUP(C71,'Vendor Directory'!$B$5:$I$54,5,FALSE))),""))</f>
        <v/>
      </c>
      <c r="H71" s="29">
        <f>IF(OR(C71="",F71="",G71=""),"",F71*G71)</f>
        <v/>
      </c>
      <c r="I71" s="24" t="n"/>
      <c r="J71" s="19" t="n"/>
    </row>
    <row r="72">
      <c r="A72" s="23">
        <f>IF(B72="","",ROW()-4)</f>
        <v/>
      </c>
      <c r="B72" s="28" t="n"/>
      <c r="C72" s="19" t="n"/>
      <c r="D72" s="23">
        <f>IF(C72="","",IFERROR(VLOOKUP(C72,'Vendor Directory'!$B$5:$I$54,2,FALSE),""))</f>
        <v/>
      </c>
      <c r="E72" s="23">
        <f>IF(C72="","",IFERROR(VLOOKUP(C72,'Vendor Directory'!$B$5:$I$54,3,FALSE),""))</f>
        <v/>
      </c>
      <c r="F72" s="27" t="n"/>
      <c r="G72" s="26">
        <f>IF(C72="","",IFERROR(IF(D72="",0.2,IF(VLOOKUP(C72,'Vendor Directory'!$B$5:$I$54,6,FALSE)="Y",VLOOKUP(C72,'Vendor Directory'!$B$5:$I$54,7,FALSE),VLOOKUP(C72,'Vendor Directory'!$B$5:$I$54,5,FALSE))),""))</f>
        <v/>
      </c>
      <c r="H72" s="29">
        <f>IF(OR(C72="",F72="",G72=""),"",F72*G72)</f>
        <v/>
      </c>
      <c r="I72" s="24" t="n"/>
      <c r="J72" s="19" t="n"/>
    </row>
    <row r="73">
      <c r="A73" s="23">
        <f>IF(B73="","",ROW()-4)</f>
        <v/>
      </c>
      <c r="B73" s="28" t="n"/>
      <c r="C73" s="19" t="n"/>
      <c r="D73" s="23">
        <f>IF(C73="","",IFERROR(VLOOKUP(C73,'Vendor Directory'!$B$5:$I$54,2,FALSE),""))</f>
        <v/>
      </c>
      <c r="E73" s="23">
        <f>IF(C73="","",IFERROR(VLOOKUP(C73,'Vendor Directory'!$B$5:$I$54,3,FALSE),""))</f>
        <v/>
      </c>
      <c r="F73" s="27" t="n"/>
      <c r="G73" s="26">
        <f>IF(C73="","",IFERROR(IF(D73="",0.2,IF(VLOOKUP(C73,'Vendor Directory'!$B$5:$I$54,6,FALSE)="Y",VLOOKUP(C73,'Vendor Directory'!$B$5:$I$54,7,FALSE),VLOOKUP(C73,'Vendor Directory'!$B$5:$I$54,5,FALSE))),""))</f>
        <v/>
      </c>
      <c r="H73" s="29">
        <f>IF(OR(C73="",F73="",G73=""),"",F73*G73)</f>
        <v/>
      </c>
      <c r="I73" s="24" t="n"/>
      <c r="J73" s="19" t="n"/>
    </row>
    <row r="74">
      <c r="A74" s="23">
        <f>IF(B74="","",ROW()-4)</f>
        <v/>
      </c>
      <c r="B74" s="28" t="n"/>
      <c r="C74" s="19" t="n"/>
      <c r="D74" s="23">
        <f>IF(C74="","",IFERROR(VLOOKUP(C74,'Vendor Directory'!$B$5:$I$54,2,FALSE),""))</f>
        <v/>
      </c>
      <c r="E74" s="23">
        <f>IF(C74="","",IFERROR(VLOOKUP(C74,'Vendor Directory'!$B$5:$I$54,3,FALSE),""))</f>
        <v/>
      </c>
      <c r="F74" s="27" t="n"/>
      <c r="G74" s="26">
        <f>IF(C74="","",IFERROR(IF(D74="",0.2,IF(VLOOKUP(C74,'Vendor Directory'!$B$5:$I$54,6,FALSE)="Y",VLOOKUP(C74,'Vendor Directory'!$B$5:$I$54,7,FALSE),VLOOKUP(C74,'Vendor Directory'!$B$5:$I$54,5,FALSE))),""))</f>
        <v/>
      </c>
      <c r="H74" s="29">
        <f>IF(OR(C74="",F74="",G74=""),"",F74*G74)</f>
        <v/>
      </c>
      <c r="I74" s="24" t="n"/>
      <c r="J74" s="19" t="n"/>
    </row>
    <row r="75">
      <c r="A75" s="23">
        <f>IF(B75="","",ROW()-4)</f>
        <v/>
      </c>
      <c r="B75" s="28" t="n"/>
      <c r="C75" s="19" t="n"/>
      <c r="D75" s="23">
        <f>IF(C75="","",IFERROR(VLOOKUP(C75,'Vendor Directory'!$B$5:$I$54,2,FALSE),""))</f>
        <v/>
      </c>
      <c r="E75" s="23">
        <f>IF(C75="","",IFERROR(VLOOKUP(C75,'Vendor Directory'!$B$5:$I$54,3,FALSE),""))</f>
        <v/>
      </c>
      <c r="F75" s="27" t="n"/>
      <c r="G75" s="26">
        <f>IF(C75="","",IFERROR(IF(D75="",0.2,IF(VLOOKUP(C75,'Vendor Directory'!$B$5:$I$54,6,FALSE)="Y",VLOOKUP(C75,'Vendor Directory'!$B$5:$I$54,7,FALSE),VLOOKUP(C75,'Vendor Directory'!$B$5:$I$54,5,FALSE))),""))</f>
        <v/>
      </c>
      <c r="H75" s="29">
        <f>IF(OR(C75="",F75="",G75=""),"",F75*G75)</f>
        <v/>
      </c>
      <c r="I75" s="24" t="n"/>
      <c r="J75" s="19" t="n"/>
    </row>
    <row r="76">
      <c r="A76" s="23">
        <f>IF(B76="","",ROW()-4)</f>
        <v/>
      </c>
      <c r="B76" s="28" t="n"/>
      <c r="C76" s="19" t="n"/>
      <c r="D76" s="23">
        <f>IF(C76="","",IFERROR(VLOOKUP(C76,'Vendor Directory'!$B$5:$I$54,2,FALSE),""))</f>
        <v/>
      </c>
      <c r="E76" s="23">
        <f>IF(C76="","",IFERROR(VLOOKUP(C76,'Vendor Directory'!$B$5:$I$54,3,FALSE),""))</f>
        <v/>
      </c>
      <c r="F76" s="27" t="n"/>
      <c r="G76" s="26">
        <f>IF(C76="","",IFERROR(IF(D76="",0.2,IF(VLOOKUP(C76,'Vendor Directory'!$B$5:$I$54,6,FALSE)="Y",VLOOKUP(C76,'Vendor Directory'!$B$5:$I$54,7,FALSE),VLOOKUP(C76,'Vendor Directory'!$B$5:$I$54,5,FALSE))),""))</f>
        <v/>
      </c>
      <c r="H76" s="29">
        <f>IF(OR(C76="",F76="",G76=""),"",F76*G76)</f>
        <v/>
      </c>
      <c r="I76" s="24" t="n"/>
      <c r="J76" s="19" t="n"/>
    </row>
    <row r="77">
      <c r="A77" s="23">
        <f>IF(B77="","",ROW()-4)</f>
        <v/>
      </c>
      <c r="B77" s="28" t="n"/>
      <c r="C77" s="19" t="n"/>
      <c r="D77" s="23">
        <f>IF(C77="","",IFERROR(VLOOKUP(C77,'Vendor Directory'!$B$5:$I$54,2,FALSE),""))</f>
        <v/>
      </c>
      <c r="E77" s="23">
        <f>IF(C77="","",IFERROR(VLOOKUP(C77,'Vendor Directory'!$B$5:$I$54,3,FALSE),""))</f>
        <v/>
      </c>
      <c r="F77" s="27" t="n"/>
      <c r="G77" s="26">
        <f>IF(C77="","",IFERROR(IF(D77="",0.2,IF(VLOOKUP(C77,'Vendor Directory'!$B$5:$I$54,6,FALSE)="Y",VLOOKUP(C77,'Vendor Directory'!$B$5:$I$54,7,FALSE),VLOOKUP(C77,'Vendor Directory'!$B$5:$I$54,5,FALSE))),""))</f>
        <v/>
      </c>
      <c r="H77" s="29">
        <f>IF(OR(C77="",F77="",G77=""),"",F77*G77)</f>
        <v/>
      </c>
      <c r="I77" s="24" t="n"/>
      <c r="J77" s="19" t="n"/>
    </row>
    <row r="78">
      <c r="A78" s="23">
        <f>IF(B78="","",ROW()-4)</f>
        <v/>
      </c>
      <c r="B78" s="28" t="n"/>
      <c r="C78" s="19" t="n"/>
      <c r="D78" s="23">
        <f>IF(C78="","",IFERROR(VLOOKUP(C78,'Vendor Directory'!$B$5:$I$54,2,FALSE),""))</f>
        <v/>
      </c>
      <c r="E78" s="23">
        <f>IF(C78="","",IFERROR(VLOOKUP(C78,'Vendor Directory'!$B$5:$I$54,3,FALSE),""))</f>
        <v/>
      </c>
      <c r="F78" s="27" t="n"/>
      <c r="G78" s="26">
        <f>IF(C78="","",IFERROR(IF(D78="",0.2,IF(VLOOKUP(C78,'Vendor Directory'!$B$5:$I$54,6,FALSE)="Y",VLOOKUP(C78,'Vendor Directory'!$B$5:$I$54,7,FALSE),VLOOKUP(C78,'Vendor Directory'!$B$5:$I$54,5,FALSE))),""))</f>
        <v/>
      </c>
      <c r="H78" s="29">
        <f>IF(OR(C78="",F78="",G78=""),"",F78*G78)</f>
        <v/>
      </c>
      <c r="I78" s="24" t="n"/>
      <c r="J78" s="19" t="n"/>
    </row>
    <row r="79">
      <c r="A79" s="23">
        <f>IF(B79="","",ROW()-4)</f>
        <v/>
      </c>
      <c r="B79" s="28" t="n"/>
      <c r="C79" s="19" t="n"/>
      <c r="D79" s="23">
        <f>IF(C79="","",IFERROR(VLOOKUP(C79,'Vendor Directory'!$B$5:$I$54,2,FALSE),""))</f>
        <v/>
      </c>
      <c r="E79" s="23">
        <f>IF(C79="","",IFERROR(VLOOKUP(C79,'Vendor Directory'!$B$5:$I$54,3,FALSE),""))</f>
        <v/>
      </c>
      <c r="F79" s="27" t="n"/>
      <c r="G79" s="26">
        <f>IF(C79="","",IFERROR(IF(D79="",0.2,IF(VLOOKUP(C79,'Vendor Directory'!$B$5:$I$54,6,FALSE)="Y",VLOOKUP(C79,'Vendor Directory'!$B$5:$I$54,7,FALSE),VLOOKUP(C79,'Vendor Directory'!$B$5:$I$54,5,FALSE))),""))</f>
        <v/>
      </c>
      <c r="H79" s="29">
        <f>IF(OR(C79="",F79="",G79=""),"",F79*G79)</f>
        <v/>
      </c>
      <c r="I79" s="24" t="n"/>
      <c r="J79" s="19" t="n"/>
    </row>
    <row r="80">
      <c r="A80" s="23">
        <f>IF(B80="","",ROW()-4)</f>
        <v/>
      </c>
      <c r="B80" s="28" t="n"/>
      <c r="C80" s="19" t="n"/>
      <c r="D80" s="23">
        <f>IF(C80="","",IFERROR(VLOOKUP(C80,'Vendor Directory'!$B$5:$I$54,2,FALSE),""))</f>
        <v/>
      </c>
      <c r="E80" s="23">
        <f>IF(C80="","",IFERROR(VLOOKUP(C80,'Vendor Directory'!$B$5:$I$54,3,FALSE),""))</f>
        <v/>
      </c>
      <c r="F80" s="27" t="n"/>
      <c r="G80" s="26">
        <f>IF(C80="","",IFERROR(IF(D80="",0.2,IF(VLOOKUP(C80,'Vendor Directory'!$B$5:$I$54,6,FALSE)="Y",VLOOKUP(C80,'Vendor Directory'!$B$5:$I$54,7,FALSE),VLOOKUP(C80,'Vendor Directory'!$B$5:$I$54,5,FALSE))),""))</f>
        <v/>
      </c>
      <c r="H80" s="29">
        <f>IF(OR(C80="",F80="",G80=""),"",F80*G80)</f>
        <v/>
      </c>
      <c r="I80" s="24" t="n"/>
      <c r="J80" s="19" t="n"/>
    </row>
    <row r="81">
      <c r="A81" s="23">
        <f>IF(B81="","",ROW()-4)</f>
        <v/>
      </c>
      <c r="B81" s="28" t="n"/>
      <c r="C81" s="19" t="n"/>
      <c r="D81" s="23">
        <f>IF(C81="","",IFERROR(VLOOKUP(C81,'Vendor Directory'!$B$5:$I$54,2,FALSE),""))</f>
        <v/>
      </c>
      <c r="E81" s="23">
        <f>IF(C81="","",IFERROR(VLOOKUP(C81,'Vendor Directory'!$B$5:$I$54,3,FALSE),""))</f>
        <v/>
      </c>
      <c r="F81" s="27" t="n"/>
      <c r="G81" s="26">
        <f>IF(C81="","",IFERROR(IF(D81="",0.2,IF(VLOOKUP(C81,'Vendor Directory'!$B$5:$I$54,6,FALSE)="Y",VLOOKUP(C81,'Vendor Directory'!$B$5:$I$54,7,FALSE),VLOOKUP(C81,'Vendor Directory'!$B$5:$I$54,5,FALSE))),""))</f>
        <v/>
      </c>
      <c r="H81" s="29">
        <f>IF(OR(C81="",F81="",G81=""),"",F81*G81)</f>
        <v/>
      </c>
      <c r="I81" s="24" t="n"/>
      <c r="J81" s="19" t="n"/>
    </row>
    <row r="82">
      <c r="A82" s="23">
        <f>IF(B82="","",ROW()-4)</f>
        <v/>
      </c>
      <c r="B82" s="28" t="n"/>
      <c r="C82" s="19" t="n"/>
      <c r="D82" s="23">
        <f>IF(C82="","",IFERROR(VLOOKUP(C82,'Vendor Directory'!$B$5:$I$54,2,FALSE),""))</f>
        <v/>
      </c>
      <c r="E82" s="23">
        <f>IF(C82="","",IFERROR(VLOOKUP(C82,'Vendor Directory'!$B$5:$I$54,3,FALSE),""))</f>
        <v/>
      </c>
      <c r="F82" s="27" t="n"/>
      <c r="G82" s="26">
        <f>IF(C82="","",IFERROR(IF(D82="",0.2,IF(VLOOKUP(C82,'Vendor Directory'!$B$5:$I$54,6,FALSE)="Y",VLOOKUP(C82,'Vendor Directory'!$B$5:$I$54,7,FALSE),VLOOKUP(C82,'Vendor Directory'!$B$5:$I$54,5,FALSE))),""))</f>
        <v/>
      </c>
      <c r="H82" s="29">
        <f>IF(OR(C82="",F82="",G82=""),"",F82*G82)</f>
        <v/>
      </c>
      <c r="I82" s="24" t="n"/>
      <c r="J82" s="19" t="n"/>
    </row>
    <row r="83">
      <c r="A83" s="23">
        <f>IF(B83="","",ROW()-4)</f>
        <v/>
      </c>
      <c r="B83" s="28" t="n"/>
      <c r="C83" s="19" t="n"/>
      <c r="D83" s="23">
        <f>IF(C83="","",IFERROR(VLOOKUP(C83,'Vendor Directory'!$B$5:$I$54,2,FALSE),""))</f>
        <v/>
      </c>
      <c r="E83" s="23">
        <f>IF(C83="","",IFERROR(VLOOKUP(C83,'Vendor Directory'!$B$5:$I$54,3,FALSE),""))</f>
        <v/>
      </c>
      <c r="F83" s="27" t="n"/>
      <c r="G83" s="26">
        <f>IF(C83="","",IFERROR(IF(D83="",0.2,IF(VLOOKUP(C83,'Vendor Directory'!$B$5:$I$54,6,FALSE)="Y",VLOOKUP(C83,'Vendor Directory'!$B$5:$I$54,7,FALSE),VLOOKUP(C83,'Vendor Directory'!$B$5:$I$54,5,FALSE))),""))</f>
        <v/>
      </c>
      <c r="H83" s="29">
        <f>IF(OR(C83="",F83="",G83=""),"",F83*G83)</f>
        <v/>
      </c>
      <c r="I83" s="24" t="n"/>
      <c r="J83" s="19" t="n"/>
    </row>
    <row r="84">
      <c r="A84" s="23">
        <f>IF(B84="","",ROW()-4)</f>
        <v/>
      </c>
      <c r="B84" s="28" t="n"/>
      <c r="C84" s="19" t="n"/>
      <c r="D84" s="23">
        <f>IF(C84="","",IFERROR(VLOOKUP(C84,'Vendor Directory'!$B$5:$I$54,2,FALSE),""))</f>
        <v/>
      </c>
      <c r="E84" s="23">
        <f>IF(C84="","",IFERROR(VLOOKUP(C84,'Vendor Directory'!$B$5:$I$54,3,FALSE),""))</f>
        <v/>
      </c>
      <c r="F84" s="27" t="n"/>
      <c r="G84" s="26">
        <f>IF(C84="","",IFERROR(IF(D84="",0.2,IF(VLOOKUP(C84,'Vendor Directory'!$B$5:$I$54,6,FALSE)="Y",VLOOKUP(C84,'Vendor Directory'!$B$5:$I$54,7,FALSE),VLOOKUP(C84,'Vendor Directory'!$B$5:$I$54,5,FALSE))),""))</f>
        <v/>
      </c>
      <c r="H84" s="29">
        <f>IF(OR(C84="",F84="",G84=""),"",F84*G84)</f>
        <v/>
      </c>
      <c r="I84" s="24" t="n"/>
      <c r="J84" s="19" t="n"/>
    </row>
    <row r="85">
      <c r="A85" s="23">
        <f>IF(B85="","",ROW()-4)</f>
        <v/>
      </c>
      <c r="B85" s="28" t="n"/>
      <c r="C85" s="19" t="n"/>
      <c r="D85" s="23">
        <f>IF(C85="","",IFERROR(VLOOKUP(C85,'Vendor Directory'!$B$5:$I$54,2,FALSE),""))</f>
        <v/>
      </c>
      <c r="E85" s="23">
        <f>IF(C85="","",IFERROR(VLOOKUP(C85,'Vendor Directory'!$B$5:$I$54,3,FALSE),""))</f>
        <v/>
      </c>
      <c r="F85" s="27" t="n"/>
      <c r="G85" s="26">
        <f>IF(C85="","",IFERROR(IF(D85="",0.2,IF(VLOOKUP(C85,'Vendor Directory'!$B$5:$I$54,6,FALSE)="Y",VLOOKUP(C85,'Vendor Directory'!$B$5:$I$54,7,FALSE),VLOOKUP(C85,'Vendor Directory'!$B$5:$I$54,5,FALSE))),""))</f>
        <v/>
      </c>
      <c r="H85" s="29">
        <f>IF(OR(C85="",F85="",G85=""),"",F85*G85)</f>
        <v/>
      </c>
      <c r="I85" s="24" t="n"/>
      <c r="J85" s="19" t="n"/>
    </row>
    <row r="86">
      <c r="A86" s="23">
        <f>IF(B86="","",ROW()-4)</f>
        <v/>
      </c>
      <c r="B86" s="28" t="n"/>
      <c r="C86" s="19" t="n"/>
      <c r="D86" s="23">
        <f>IF(C86="","",IFERROR(VLOOKUP(C86,'Vendor Directory'!$B$5:$I$54,2,FALSE),""))</f>
        <v/>
      </c>
      <c r="E86" s="23">
        <f>IF(C86="","",IFERROR(VLOOKUP(C86,'Vendor Directory'!$B$5:$I$54,3,FALSE),""))</f>
        <v/>
      </c>
      <c r="F86" s="27" t="n"/>
      <c r="G86" s="26">
        <f>IF(C86="","",IFERROR(IF(D86="",0.2,IF(VLOOKUP(C86,'Vendor Directory'!$B$5:$I$54,6,FALSE)="Y",VLOOKUP(C86,'Vendor Directory'!$B$5:$I$54,7,FALSE),VLOOKUP(C86,'Vendor Directory'!$B$5:$I$54,5,FALSE))),""))</f>
        <v/>
      </c>
      <c r="H86" s="29">
        <f>IF(OR(C86="",F86="",G86=""),"",F86*G86)</f>
        <v/>
      </c>
      <c r="I86" s="24" t="n"/>
      <c r="J86" s="19" t="n"/>
    </row>
    <row r="87">
      <c r="A87" s="23">
        <f>IF(B87="","",ROW()-4)</f>
        <v/>
      </c>
      <c r="B87" s="28" t="n"/>
      <c r="C87" s="19" t="n"/>
      <c r="D87" s="23">
        <f>IF(C87="","",IFERROR(VLOOKUP(C87,'Vendor Directory'!$B$5:$I$54,2,FALSE),""))</f>
        <v/>
      </c>
      <c r="E87" s="23">
        <f>IF(C87="","",IFERROR(VLOOKUP(C87,'Vendor Directory'!$B$5:$I$54,3,FALSE),""))</f>
        <v/>
      </c>
      <c r="F87" s="27" t="n"/>
      <c r="G87" s="26">
        <f>IF(C87="","",IFERROR(IF(D87="",0.2,IF(VLOOKUP(C87,'Vendor Directory'!$B$5:$I$54,6,FALSE)="Y",VLOOKUP(C87,'Vendor Directory'!$B$5:$I$54,7,FALSE),VLOOKUP(C87,'Vendor Directory'!$B$5:$I$54,5,FALSE))),""))</f>
        <v/>
      </c>
      <c r="H87" s="29">
        <f>IF(OR(C87="",F87="",G87=""),"",F87*G87)</f>
        <v/>
      </c>
      <c r="I87" s="24" t="n"/>
      <c r="J87" s="19" t="n"/>
    </row>
    <row r="88">
      <c r="A88" s="23">
        <f>IF(B88="","",ROW()-4)</f>
        <v/>
      </c>
      <c r="B88" s="28" t="n"/>
      <c r="C88" s="19" t="n"/>
      <c r="D88" s="23">
        <f>IF(C88="","",IFERROR(VLOOKUP(C88,'Vendor Directory'!$B$5:$I$54,2,FALSE),""))</f>
        <v/>
      </c>
      <c r="E88" s="23">
        <f>IF(C88="","",IFERROR(VLOOKUP(C88,'Vendor Directory'!$B$5:$I$54,3,FALSE),""))</f>
        <v/>
      </c>
      <c r="F88" s="27" t="n"/>
      <c r="G88" s="26">
        <f>IF(C88="","",IFERROR(IF(D88="",0.2,IF(VLOOKUP(C88,'Vendor Directory'!$B$5:$I$54,6,FALSE)="Y",VLOOKUP(C88,'Vendor Directory'!$B$5:$I$54,7,FALSE),VLOOKUP(C88,'Vendor Directory'!$B$5:$I$54,5,FALSE))),""))</f>
        <v/>
      </c>
      <c r="H88" s="29">
        <f>IF(OR(C88="",F88="",G88=""),"",F88*G88)</f>
        <v/>
      </c>
      <c r="I88" s="24" t="n"/>
      <c r="J88" s="19" t="n"/>
    </row>
    <row r="89">
      <c r="A89" s="23">
        <f>IF(B89="","",ROW()-4)</f>
        <v/>
      </c>
      <c r="B89" s="28" t="n"/>
      <c r="C89" s="19" t="n"/>
      <c r="D89" s="23">
        <f>IF(C89="","",IFERROR(VLOOKUP(C89,'Vendor Directory'!$B$5:$I$54,2,FALSE),""))</f>
        <v/>
      </c>
      <c r="E89" s="23">
        <f>IF(C89="","",IFERROR(VLOOKUP(C89,'Vendor Directory'!$B$5:$I$54,3,FALSE),""))</f>
        <v/>
      </c>
      <c r="F89" s="27" t="n"/>
      <c r="G89" s="26">
        <f>IF(C89="","",IFERROR(IF(D89="",0.2,IF(VLOOKUP(C89,'Vendor Directory'!$B$5:$I$54,6,FALSE)="Y",VLOOKUP(C89,'Vendor Directory'!$B$5:$I$54,7,FALSE),VLOOKUP(C89,'Vendor Directory'!$B$5:$I$54,5,FALSE))),""))</f>
        <v/>
      </c>
      <c r="H89" s="29">
        <f>IF(OR(C89="",F89="",G89=""),"",F89*G89)</f>
        <v/>
      </c>
      <c r="I89" s="24" t="n"/>
      <c r="J89" s="19" t="n"/>
    </row>
    <row r="90">
      <c r="A90" s="23">
        <f>IF(B90="","",ROW()-4)</f>
        <v/>
      </c>
      <c r="B90" s="28" t="n"/>
      <c r="C90" s="19" t="n"/>
      <c r="D90" s="23">
        <f>IF(C90="","",IFERROR(VLOOKUP(C90,'Vendor Directory'!$B$5:$I$54,2,FALSE),""))</f>
        <v/>
      </c>
      <c r="E90" s="23">
        <f>IF(C90="","",IFERROR(VLOOKUP(C90,'Vendor Directory'!$B$5:$I$54,3,FALSE),""))</f>
        <v/>
      </c>
      <c r="F90" s="27" t="n"/>
      <c r="G90" s="26">
        <f>IF(C90="","",IFERROR(IF(D90="",0.2,IF(VLOOKUP(C90,'Vendor Directory'!$B$5:$I$54,6,FALSE)="Y",VLOOKUP(C90,'Vendor Directory'!$B$5:$I$54,7,FALSE),VLOOKUP(C90,'Vendor Directory'!$B$5:$I$54,5,FALSE))),""))</f>
        <v/>
      </c>
      <c r="H90" s="29">
        <f>IF(OR(C90="",F90="",G90=""),"",F90*G90)</f>
        <v/>
      </c>
      <c r="I90" s="24" t="n"/>
      <c r="J90" s="19" t="n"/>
    </row>
    <row r="91">
      <c r="A91" s="23">
        <f>IF(B91="","",ROW()-4)</f>
        <v/>
      </c>
      <c r="B91" s="28" t="n"/>
      <c r="C91" s="19" t="n"/>
      <c r="D91" s="23">
        <f>IF(C91="","",IFERROR(VLOOKUP(C91,'Vendor Directory'!$B$5:$I$54,2,FALSE),""))</f>
        <v/>
      </c>
      <c r="E91" s="23">
        <f>IF(C91="","",IFERROR(VLOOKUP(C91,'Vendor Directory'!$B$5:$I$54,3,FALSE),""))</f>
        <v/>
      </c>
      <c r="F91" s="27" t="n"/>
      <c r="G91" s="26">
        <f>IF(C91="","",IFERROR(IF(D91="",0.2,IF(VLOOKUP(C91,'Vendor Directory'!$B$5:$I$54,6,FALSE)="Y",VLOOKUP(C91,'Vendor Directory'!$B$5:$I$54,7,FALSE),VLOOKUP(C91,'Vendor Directory'!$B$5:$I$54,5,FALSE))),""))</f>
        <v/>
      </c>
      <c r="H91" s="29">
        <f>IF(OR(C91="",F91="",G91=""),"",F91*G91)</f>
        <v/>
      </c>
      <c r="I91" s="24" t="n"/>
      <c r="J91" s="19" t="n"/>
    </row>
    <row r="92">
      <c r="A92" s="23">
        <f>IF(B92="","",ROW()-4)</f>
        <v/>
      </c>
      <c r="B92" s="28" t="n"/>
      <c r="C92" s="19" t="n"/>
      <c r="D92" s="23">
        <f>IF(C92="","",IFERROR(VLOOKUP(C92,'Vendor Directory'!$B$5:$I$54,2,FALSE),""))</f>
        <v/>
      </c>
      <c r="E92" s="23">
        <f>IF(C92="","",IFERROR(VLOOKUP(C92,'Vendor Directory'!$B$5:$I$54,3,FALSE),""))</f>
        <v/>
      </c>
      <c r="F92" s="27" t="n"/>
      <c r="G92" s="26">
        <f>IF(C92="","",IFERROR(IF(D92="",0.2,IF(VLOOKUP(C92,'Vendor Directory'!$B$5:$I$54,6,FALSE)="Y",VLOOKUP(C92,'Vendor Directory'!$B$5:$I$54,7,FALSE),VLOOKUP(C92,'Vendor Directory'!$B$5:$I$54,5,FALSE))),""))</f>
        <v/>
      </c>
      <c r="H92" s="29">
        <f>IF(OR(C92="",F92="",G92=""),"",F92*G92)</f>
        <v/>
      </c>
      <c r="I92" s="24" t="n"/>
      <c r="J92" s="19" t="n"/>
    </row>
    <row r="93">
      <c r="A93" s="23">
        <f>IF(B93="","",ROW()-4)</f>
        <v/>
      </c>
      <c r="B93" s="28" t="n"/>
      <c r="C93" s="19" t="n"/>
      <c r="D93" s="23">
        <f>IF(C93="","",IFERROR(VLOOKUP(C93,'Vendor Directory'!$B$5:$I$54,2,FALSE),""))</f>
        <v/>
      </c>
      <c r="E93" s="23">
        <f>IF(C93="","",IFERROR(VLOOKUP(C93,'Vendor Directory'!$B$5:$I$54,3,FALSE),""))</f>
        <v/>
      </c>
      <c r="F93" s="27" t="n"/>
      <c r="G93" s="26">
        <f>IF(C93="","",IFERROR(IF(D93="",0.2,IF(VLOOKUP(C93,'Vendor Directory'!$B$5:$I$54,6,FALSE)="Y",VLOOKUP(C93,'Vendor Directory'!$B$5:$I$54,7,FALSE),VLOOKUP(C93,'Vendor Directory'!$B$5:$I$54,5,FALSE))),""))</f>
        <v/>
      </c>
      <c r="H93" s="29">
        <f>IF(OR(C93="",F93="",G93=""),"",F93*G93)</f>
        <v/>
      </c>
      <c r="I93" s="24" t="n"/>
      <c r="J93" s="19" t="n"/>
    </row>
    <row r="94">
      <c r="A94" s="23">
        <f>IF(B94="","",ROW()-4)</f>
        <v/>
      </c>
      <c r="B94" s="28" t="n"/>
      <c r="C94" s="19" t="n"/>
      <c r="D94" s="23">
        <f>IF(C94="","",IFERROR(VLOOKUP(C94,'Vendor Directory'!$B$5:$I$54,2,FALSE),""))</f>
        <v/>
      </c>
      <c r="E94" s="23">
        <f>IF(C94="","",IFERROR(VLOOKUP(C94,'Vendor Directory'!$B$5:$I$54,3,FALSE),""))</f>
        <v/>
      </c>
      <c r="F94" s="27" t="n"/>
      <c r="G94" s="26">
        <f>IF(C94="","",IFERROR(IF(D94="",0.2,IF(VLOOKUP(C94,'Vendor Directory'!$B$5:$I$54,6,FALSE)="Y",VLOOKUP(C94,'Vendor Directory'!$B$5:$I$54,7,FALSE),VLOOKUP(C94,'Vendor Directory'!$B$5:$I$54,5,FALSE))),""))</f>
        <v/>
      </c>
      <c r="H94" s="29">
        <f>IF(OR(C94="",F94="",G94=""),"",F94*G94)</f>
        <v/>
      </c>
      <c r="I94" s="24" t="n"/>
      <c r="J94" s="19" t="n"/>
    </row>
    <row r="95">
      <c r="A95" s="23">
        <f>IF(B95="","",ROW()-4)</f>
        <v/>
      </c>
      <c r="B95" s="28" t="n"/>
      <c r="C95" s="19" t="n"/>
      <c r="D95" s="23">
        <f>IF(C95="","",IFERROR(VLOOKUP(C95,'Vendor Directory'!$B$5:$I$54,2,FALSE),""))</f>
        <v/>
      </c>
      <c r="E95" s="23">
        <f>IF(C95="","",IFERROR(VLOOKUP(C95,'Vendor Directory'!$B$5:$I$54,3,FALSE),""))</f>
        <v/>
      </c>
      <c r="F95" s="27" t="n"/>
      <c r="G95" s="26">
        <f>IF(C95="","",IFERROR(IF(D95="",0.2,IF(VLOOKUP(C95,'Vendor Directory'!$B$5:$I$54,6,FALSE)="Y",VLOOKUP(C95,'Vendor Directory'!$B$5:$I$54,7,FALSE),VLOOKUP(C95,'Vendor Directory'!$B$5:$I$54,5,FALSE))),""))</f>
        <v/>
      </c>
      <c r="H95" s="29">
        <f>IF(OR(C95="",F95="",G95=""),"",F95*G95)</f>
        <v/>
      </c>
      <c r="I95" s="24" t="n"/>
      <c r="J95" s="19" t="n"/>
    </row>
    <row r="96">
      <c r="A96" s="23">
        <f>IF(B96="","",ROW()-4)</f>
        <v/>
      </c>
      <c r="B96" s="28" t="n"/>
      <c r="C96" s="19" t="n"/>
      <c r="D96" s="23">
        <f>IF(C96="","",IFERROR(VLOOKUP(C96,'Vendor Directory'!$B$5:$I$54,2,FALSE),""))</f>
        <v/>
      </c>
      <c r="E96" s="23">
        <f>IF(C96="","",IFERROR(VLOOKUP(C96,'Vendor Directory'!$B$5:$I$54,3,FALSE),""))</f>
        <v/>
      </c>
      <c r="F96" s="27" t="n"/>
      <c r="G96" s="26">
        <f>IF(C96="","",IFERROR(IF(D96="",0.2,IF(VLOOKUP(C96,'Vendor Directory'!$B$5:$I$54,6,FALSE)="Y",VLOOKUP(C96,'Vendor Directory'!$B$5:$I$54,7,FALSE),VLOOKUP(C96,'Vendor Directory'!$B$5:$I$54,5,FALSE))),""))</f>
        <v/>
      </c>
      <c r="H96" s="29">
        <f>IF(OR(C96="",F96="",G96=""),"",F96*G96)</f>
        <v/>
      </c>
      <c r="I96" s="24" t="n"/>
      <c r="J96" s="19" t="n"/>
    </row>
    <row r="97">
      <c r="A97" s="23">
        <f>IF(B97="","",ROW()-4)</f>
        <v/>
      </c>
      <c r="B97" s="28" t="n"/>
      <c r="C97" s="19" t="n"/>
      <c r="D97" s="23">
        <f>IF(C97="","",IFERROR(VLOOKUP(C97,'Vendor Directory'!$B$5:$I$54,2,FALSE),""))</f>
        <v/>
      </c>
      <c r="E97" s="23">
        <f>IF(C97="","",IFERROR(VLOOKUP(C97,'Vendor Directory'!$B$5:$I$54,3,FALSE),""))</f>
        <v/>
      </c>
      <c r="F97" s="27" t="n"/>
      <c r="G97" s="26">
        <f>IF(C97="","",IFERROR(IF(D97="",0.2,IF(VLOOKUP(C97,'Vendor Directory'!$B$5:$I$54,6,FALSE)="Y",VLOOKUP(C97,'Vendor Directory'!$B$5:$I$54,7,FALSE),VLOOKUP(C97,'Vendor Directory'!$B$5:$I$54,5,FALSE))),""))</f>
        <v/>
      </c>
      <c r="H97" s="29">
        <f>IF(OR(C97="",F97="",G97=""),"",F97*G97)</f>
        <v/>
      </c>
      <c r="I97" s="24" t="n"/>
      <c r="J97" s="19" t="n"/>
    </row>
    <row r="98">
      <c r="A98" s="23">
        <f>IF(B98="","",ROW()-4)</f>
        <v/>
      </c>
      <c r="B98" s="28" t="n"/>
      <c r="C98" s="19" t="n"/>
      <c r="D98" s="23">
        <f>IF(C98="","",IFERROR(VLOOKUP(C98,'Vendor Directory'!$B$5:$I$54,2,FALSE),""))</f>
        <v/>
      </c>
      <c r="E98" s="23">
        <f>IF(C98="","",IFERROR(VLOOKUP(C98,'Vendor Directory'!$B$5:$I$54,3,FALSE),""))</f>
        <v/>
      </c>
      <c r="F98" s="27" t="n"/>
      <c r="G98" s="26">
        <f>IF(C98="","",IFERROR(IF(D98="",0.2,IF(VLOOKUP(C98,'Vendor Directory'!$B$5:$I$54,6,FALSE)="Y",VLOOKUP(C98,'Vendor Directory'!$B$5:$I$54,7,FALSE),VLOOKUP(C98,'Vendor Directory'!$B$5:$I$54,5,FALSE))),""))</f>
        <v/>
      </c>
      <c r="H98" s="29">
        <f>IF(OR(C98="",F98="",G98=""),"",F98*G98)</f>
        <v/>
      </c>
      <c r="I98" s="24" t="n"/>
      <c r="J98" s="19" t="n"/>
    </row>
    <row r="99">
      <c r="A99" s="23">
        <f>IF(B99="","",ROW()-4)</f>
        <v/>
      </c>
      <c r="B99" s="28" t="n"/>
      <c r="C99" s="19" t="n"/>
      <c r="D99" s="23">
        <f>IF(C99="","",IFERROR(VLOOKUP(C99,'Vendor Directory'!$B$5:$I$54,2,FALSE),""))</f>
        <v/>
      </c>
      <c r="E99" s="23">
        <f>IF(C99="","",IFERROR(VLOOKUP(C99,'Vendor Directory'!$B$5:$I$54,3,FALSE),""))</f>
        <v/>
      </c>
      <c r="F99" s="27" t="n"/>
      <c r="G99" s="26">
        <f>IF(C99="","",IFERROR(IF(D99="",0.2,IF(VLOOKUP(C99,'Vendor Directory'!$B$5:$I$54,6,FALSE)="Y",VLOOKUP(C99,'Vendor Directory'!$B$5:$I$54,7,FALSE),VLOOKUP(C99,'Vendor Directory'!$B$5:$I$54,5,FALSE))),""))</f>
        <v/>
      </c>
      <c r="H99" s="29">
        <f>IF(OR(C99="",F99="",G99=""),"",F99*G99)</f>
        <v/>
      </c>
      <c r="I99" s="24" t="n"/>
      <c r="J99" s="19" t="n"/>
    </row>
    <row r="100">
      <c r="A100" s="23">
        <f>IF(B100="","",ROW()-4)</f>
        <v/>
      </c>
      <c r="B100" s="28" t="n"/>
      <c r="C100" s="19" t="n"/>
      <c r="D100" s="23">
        <f>IF(C100="","",IFERROR(VLOOKUP(C100,'Vendor Directory'!$B$5:$I$54,2,FALSE),""))</f>
        <v/>
      </c>
      <c r="E100" s="23">
        <f>IF(C100="","",IFERROR(VLOOKUP(C100,'Vendor Directory'!$B$5:$I$54,3,FALSE),""))</f>
        <v/>
      </c>
      <c r="F100" s="27" t="n"/>
      <c r="G100" s="26">
        <f>IF(C100="","",IFERROR(IF(D100="",0.2,IF(VLOOKUP(C100,'Vendor Directory'!$B$5:$I$54,6,FALSE)="Y",VLOOKUP(C100,'Vendor Directory'!$B$5:$I$54,7,FALSE),VLOOKUP(C100,'Vendor Directory'!$B$5:$I$54,5,FALSE))),""))</f>
        <v/>
      </c>
      <c r="H100" s="29">
        <f>IF(OR(C100="",F100="",G100=""),"",F100*G100)</f>
        <v/>
      </c>
      <c r="I100" s="24" t="n"/>
      <c r="J100" s="19" t="n"/>
    </row>
    <row r="101">
      <c r="A101" s="23">
        <f>IF(B101="","",ROW()-4)</f>
        <v/>
      </c>
      <c r="B101" s="28" t="n"/>
      <c r="C101" s="19" t="n"/>
      <c r="D101" s="23">
        <f>IF(C101="","",IFERROR(VLOOKUP(C101,'Vendor Directory'!$B$5:$I$54,2,FALSE),""))</f>
        <v/>
      </c>
      <c r="E101" s="23">
        <f>IF(C101="","",IFERROR(VLOOKUP(C101,'Vendor Directory'!$B$5:$I$54,3,FALSE),""))</f>
        <v/>
      </c>
      <c r="F101" s="27" t="n"/>
      <c r="G101" s="26">
        <f>IF(C101="","",IFERROR(IF(D101="",0.2,IF(VLOOKUP(C101,'Vendor Directory'!$B$5:$I$54,6,FALSE)="Y",VLOOKUP(C101,'Vendor Directory'!$B$5:$I$54,7,FALSE),VLOOKUP(C101,'Vendor Directory'!$B$5:$I$54,5,FALSE))),""))</f>
        <v/>
      </c>
      <c r="H101" s="29">
        <f>IF(OR(C101="",F101="",G101=""),"",F101*G101)</f>
        <v/>
      </c>
      <c r="I101" s="24" t="n"/>
      <c r="J101" s="19" t="n"/>
    </row>
    <row r="102">
      <c r="A102" s="23">
        <f>IF(B102="","",ROW()-4)</f>
        <v/>
      </c>
      <c r="B102" s="28" t="n"/>
      <c r="C102" s="19" t="n"/>
      <c r="D102" s="23">
        <f>IF(C102="","",IFERROR(VLOOKUP(C102,'Vendor Directory'!$B$5:$I$54,2,FALSE),""))</f>
        <v/>
      </c>
      <c r="E102" s="23">
        <f>IF(C102="","",IFERROR(VLOOKUP(C102,'Vendor Directory'!$B$5:$I$54,3,FALSE),""))</f>
        <v/>
      </c>
      <c r="F102" s="27" t="n"/>
      <c r="G102" s="26">
        <f>IF(C102="","",IFERROR(IF(D102="",0.2,IF(VLOOKUP(C102,'Vendor Directory'!$B$5:$I$54,6,FALSE)="Y",VLOOKUP(C102,'Vendor Directory'!$B$5:$I$54,7,FALSE),VLOOKUP(C102,'Vendor Directory'!$B$5:$I$54,5,FALSE))),""))</f>
        <v/>
      </c>
      <c r="H102" s="29">
        <f>IF(OR(C102="",F102="",G102=""),"",F102*G102)</f>
        <v/>
      </c>
      <c r="I102" s="24" t="n"/>
      <c r="J102" s="19" t="n"/>
    </row>
    <row r="103">
      <c r="A103" s="23">
        <f>IF(B103="","",ROW()-4)</f>
        <v/>
      </c>
      <c r="B103" s="28" t="n"/>
      <c r="C103" s="19" t="n"/>
      <c r="D103" s="23">
        <f>IF(C103="","",IFERROR(VLOOKUP(C103,'Vendor Directory'!$B$5:$I$54,2,FALSE),""))</f>
        <v/>
      </c>
      <c r="E103" s="23">
        <f>IF(C103="","",IFERROR(VLOOKUP(C103,'Vendor Directory'!$B$5:$I$54,3,FALSE),""))</f>
        <v/>
      </c>
      <c r="F103" s="27" t="n"/>
      <c r="G103" s="26">
        <f>IF(C103="","",IFERROR(IF(D103="",0.2,IF(VLOOKUP(C103,'Vendor Directory'!$B$5:$I$54,6,FALSE)="Y",VLOOKUP(C103,'Vendor Directory'!$B$5:$I$54,7,FALSE),VLOOKUP(C103,'Vendor Directory'!$B$5:$I$54,5,FALSE))),""))</f>
        <v/>
      </c>
      <c r="H103" s="29">
        <f>IF(OR(C103="",F103="",G103=""),"",F103*G103)</f>
        <v/>
      </c>
      <c r="I103" s="24" t="n"/>
      <c r="J103" s="19" t="n"/>
    </row>
    <row r="104">
      <c r="A104" s="23">
        <f>IF(B104="","",ROW()-4)</f>
        <v/>
      </c>
      <c r="B104" s="28" t="n"/>
      <c r="C104" s="19" t="n"/>
      <c r="D104" s="23">
        <f>IF(C104="","",IFERROR(VLOOKUP(C104,'Vendor Directory'!$B$5:$I$54,2,FALSE),""))</f>
        <v/>
      </c>
      <c r="E104" s="23">
        <f>IF(C104="","",IFERROR(VLOOKUP(C104,'Vendor Directory'!$B$5:$I$54,3,FALSE),""))</f>
        <v/>
      </c>
      <c r="F104" s="27" t="n"/>
      <c r="G104" s="26">
        <f>IF(C104="","",IFERROR(IF(D104="",0.2,IF(VLOOKUP(C104,'Vendor Directory'!$B$5:$I$54,6,FALSE)="Y",VLOOKUP(C104,'Vendor Directory'!$B$5:$I$54,7,FALSE),VLOOKUP(C104,'Vendor Directory'!$B$5:$I$54,5,FALSE))),""))</f>
        <v/>
      </c>
      <c r="H104" s="29">
        <f>IF(OR(C104="",F104="",G104=""),"",F104*G104)</f>
        <v/>
      </c>
      <c r="I104" s="24" t="n"/>
      <c r="J104" s="19" t="n"/>
    </row>
    <row r="106" ht="24" customHeight="1">
      <c r="A106" s="22" t="inlineStr">
        <is>
          <t>AUGUST TOTAL</t>
        </is>
      </c>
      <c r="B106" s="30" t="n"/>
      <c r="C106" s="30" t="n"/>
      <c r="D106" s="30" t="n"/>
      <c r="E106" s="31" t="n"/>
      <c r="F106" s="32">
        <f>SUM(F5:F104)</f>
        <v/>
      </c>
      <c r="G106" s="33" t="inlineStr"/>
      <c r="H106" s="32">
        <f>SUM(H5:H104)</f>
        <v/>
      </c>
    </row>
    <row r="108">
      <c r="A108" s="16" t="inlineStr">
        <is>
          <t>calcguru.in  /  Prepared by CA Tirumalesh</t>
        </is>
      </c>
    </row>
  </sheetData>
  <sheetProtection selectLockedCells="0" selectUnlockedCells="0" sheet="1" objects="0" insertRows="1" insertHyperlinks="1" autoFilter="1" scenarios="0" formatColumns="1" deleteColumns="1" insertColumns="1" pivotTables="1" deleteRows="1" formatCells="1" formatRows="1" sort="1" password="BBBC"/>
  <mergeCells count="4">
    <mergeCell ref="A1:J1"/>
    <mergeCell ref="A108:J108"/>
    <mergeCell ref="A106:E106"/>
    <mergeCell ref="A2:J2"/>
  </mergeCells>
  <dataValidations count="2">
    <dataValidation sqref="C5:C104" showDropDown="0" showInputMessage="0" showErrorMessage="0" allowBlank="1" type="list">
      <formula1>='Vendor Directory'!$B$5:$B$54</formula1>
    </dataValidation>
    <dataValidation sqref="I5:I104" showDropDown="0" showInputMessage="0" showErrorMessage="0" allowBlank="1" type="list">
      <formula1>='Challan Paid'!$B$5:$B$104</formula1>
    </dataValidation>
  </dataValidations>
  <printOptions horizontalCentered="1"/>
  <pageMargins left="0.4" right="0.4" top="0.6" bottom="0.5" header="0.5" footer="0.5"/>
  <pageSetup orientation="landscape" fitToWidth="1"/>
  <headerFooter>
    <oddHeader>&amp;C&amp;K1E3A8A&amp;"Calibri,Bold"&amp;12 calcguru.in &amp;"Calibri,Regular"&amp;10 | TDS Data Collection (Annual) | Prepared by CA Tirumalesh</oddHeader>
    <oddFooter>&amp;L&amp;"Calibri,Italic"&amp;9 calcguru.in&amp;C&amp;"Calibri,Regular"&amp;9 Page &amp;P of &amp;N&amp;R&amp;"Calibri,Italic"&amp;9 Prepared by CA Tirumalesh</oddFooter>
    <evenHeader/>
    <evenFooter/>
    <firstHeader/>
    <firstFooter/>
  </headerFooter>
</worksheet>
</file>

<file path=xl/worksheets/sheet10.xml><?xml version="1.0" encoding="utf-8"?>
<worksheet xmlns="http://schemas.openxmlformats.org/spreadsheetml/2006/main">
  <sheetPr>
    <tabColor rgb="000891B2"/>
    <outlinePr summaryBelow="1" summaryRight="1"/>
    <pageSetUpPr/>
  </sheetPr>
  <dimension ref="A1:J108"/>
  <sheetViews>
    <sheetView showGridLines="0" workbookViewId="0">
      <pane xSplit="3" ySplit="4" topLeftCell="D5" activePane="bottomRight" state="frozen"/>
      <selection pane="topRight"/>
      <selection pane="bottomLeft"/>
      <selection pane="bottomRight" activeCell="A1" sqref="A1"/>
    </sheetView>
  </sheetViews>
  <sheetFormatPr baseColWidth="8" defaultRowHeight="15"/>
  <cols>
    <col width="6" customWidth="1" min="1" max="1"/>
    <col width="14" customWidth="1" min="2" max="2"/>
    <col width="24" customWidth="1" min="3" max="3"/>
    <col width="14" customWidth="1" min="4" max="4"/>
    <col width="14" customWidth="1" min="5" max="5"/>
    <col width="14" customWidth="1" min="6" max="6"/>
    <col width="12" customWidth="1" min="7" max="7"/>
    <col width="14" customWidth="1" min="8" max="8"/>
    <col width="18" customWidth="1" min="9" max="9"/>
    <col width="26" customWidth="1" min="10" max="10"/>
  </cols>
  <sheetData>
    <row r="1" ht="36" customHeight="1">
      <c r="A1" s="1" t="inlineStr">
        <is>
          <t>TDS Deductions - SEPTEMBER  (Q2)</t>
        </is>
      </c>
    </row>
    <row r="2" ht="30" customHeight="1">
      <c r="A2" s="17" t="inlineStr">
        <is>
          <t>Pick Vendor from dropdown - PAN, section, rate auto-fill. Enter Basic amount (excl. GST). TDS auto-calculates. Pick Challan No. used for this deduction.</t>
        </is>
      </c>
    </row>
    <row r="4" ht="32" customHeight="1">
      <c r="A4" s="22" t="inlineStr">
        <is>
          <t>Sr.</t>
        </is>
      </c>
      <c r="B4" s="22" t="inlineStr">
        <is>
          <t>Date of Payment</t>
        </is>
      </c>
      <c r="C4" s="22" t="inlineStr">
        <is>
          <t>Vendor Name</t>
        </is>
      </c>
      <c r="D4" s="22" t="inlineStr">
        <is>
          <t>PAN (auto)</t>
        </is>
      </c>
      <c r="E4" s="22" t="inlineStr">
        <is>
          <t>Section (auto)</t>
        </is>
      </c>
      <c r="F4" s="22" t="inlineStr">
        <is>
          <t>Basic Amount</t>
        </is>
      </c>
      <c r="G4" s="22" t="inlineStr">
        <is>
          <t>TDS Rate (auto)</t>
        </is>
      </c>
      <c r="H4" s="22" t="inlineStr">
        <is>
          <t>TDS Amount (auto)</t>
        </is>
      </c>
      <c r="I4" s="22" t="inlineStr">
        <is>
          <t>Challan No.</t>
        </is>
      </c>
      <c r="J4" s="22" t="inlineStr">
        <is>
          <t>Remarks</t>
        </is>
      </c>
    </row>
    <row r="5">
      <c r="A5" s="23">
        <f>IF(B5="","",ROW()-4)</f>
        <v/>
      </c>
      <c r="B5" s="28" t="n"/>
      <c r="C5" s="19" t="n"/>
      <c r="D5" s="23">
        <f>IF(C5="","",IFERROR(VLOOKUP(C5,'Vendor Directory'!$B$5:$I$54,2,FALSE),""))</f>
        <v/>
      </c>
      <c r="E5" s="23">
        <f>IF(C5="","",IFERROR(VLOOKUP(C5,'Vendor Directory'!$B$5:$I$54,3,FALSE),""))</f>
        <v/>
      </c>
      <c r="F5" s="27" t="n"/>
      <c r="G5" s="26">
        <f>IF(C5="","",IFERROR(IF(D5="",0.2,IF(VLOOKUP(C5,'Vendor Directory'!$B$5:$I$54,6,FALSE)="Y",VLOOKUP(C5,'Vendor Directory'!$B$5:$I$54,7,FALSE),VLOOKUP(C5,'Vendor Directory'!$B$5:$I$54,5,FALSE))),""))</f>
        <v/>
      </c>
      <c r="H5" s="29">
        <f>IF(OR(C5="",F5="",G5=""),"",F5*G5)</f>
        <v/>
      </c>
      <c r="I5" s="24" t="n"/>
      <c r="J5" s="19" t="n"/>
    </row>
    <row r="6">
      <c r="A6" s="23">
        <f>IF(B6="","",ROW()-4)</f>
        <v/>
      </c>
      <c r="B6" s="28" t="n"/>
      <c r="C6" s="19" t="n"/>
      <c r="D6" s="23">
        <f>IF(C6="","",IFERROR(VLOOKUP(C6,'Vendor Directory'!$B$5:$I$54,2,FALSE),""))</f>
        <v/>
      </c>
      <c r="E6" s="23">
        <f>IF(C6="","",IFERROR(VLOOKUP(C6,'Vendor Directory'!$B$5:$I$54,3,FALSE),""))</f>
        <v/>
      </c>
      <c r="F6" s="27" t="n"/>
      <c r="G6" s="26">
        <f>IF(C6="","",IFERROR(IF(D6="",0.2,IF(VLOOKUP(C6,'Vendor Directory'!$B$5:$I$54,6,FALSE)="Y",VLOOKUP(C6,'Vendor Directory'!$B$5:$I$54,7,FALSE),VLOOKUP(C6,'Vendor Directory'!$B$5:$I$54,5,FALSE))),""))</f>
        <v/>
      </c>
      <c r="H6" s="29">
        <f>IF(OR(C6="",F6="",G6=""),"",F6*G6)</f>
        <v/>
      </c>
      <c r="I6" s="24" t="n"/>
      <c r="J6" s="19" t="n"/>
    </row>
    <row r="7">
      <c r="A7" s="23">
        <f>IF(B7="","",ROW()-4)</f>
        <v/>
      </c>
      <c r="B7" s="28" t="n"/>
      <c r="C7" s="19" t="n"/>
      <c r="D7" s="23">
        <f>IF(C7="","",IFERROR(VLOOKUP(C7,'Vendor Directory'!$B$5:$I$54,2,FALSE),""))</f>
        <v/>
      </c>
      <c r="E7" s="23">
        <f>IF(C7="","",IFERROR(VLOOKUP(C7,'Vendor Directory'!$B$5:$I$54,3,FALSE),""))</f>
        <v/>
      </c>
      <c r="F7" s="27" t="n"/>
      <c r="G7" s="26">
        <f>IF(C7="","",IFERROR(IF(D7="",0.2,IF(VLOOKUP(C7,'Vendor Directory'!$B$5:$I$54,6,FALSE)="Y",VLOOKUP(C7,'Vendor Directory'!$B$5:$I$54,7,FALSE),VLOOKUP(C7,'Vendor Directory'!$B$5:$I$54,5,FALSE))),""))</f>
        <v/>
      </c>
      <c r="H7" s="29">
        <f>IF(OR(C7="",F7="",G7=""),"",F7*G7)</f>
        <v/>
      </c>
      <c r="I7" s="24" t="n"/>
      <c r="J7" s="19" t="n"/>
    </row>
    <row r="8">
      <c r="A8" s="23">
        <f>IF(B8="","",ROW()-4)</f>
        <v/>
      </c>
      <c r="B8" s="28" t="n"/>
      <c r="C8" s="19" t="n"/>
      <c r="D8" s="23">
        <f>IF(C8="","",IFERROR(VLOOKUP(C8,'Vendor Directory'!$B$5:$I$54,2,FALSE),""))</f>
        <v/>
      </c>
      <c r="E8" s="23">
        <f>IF(C8="","",IFERROR(VLOOKUP(C8,'Vendor Directory'!$B$5:$I$54,3,FALSE),""))</f>
        <v/>
      </c>
      <c r="F8" s="27" t="n"/>
      <c r="G8" s="26">
        <f>IF(C8="","",IFERROR(IF(D8="",0.2,IF(VLOOKUP(C8,'Vendor Directory'!$B$5:$I$54,6,FALSE)="Y",VLOOKUP(C8,'Vendor Directory'!$B$5:$I$54,7,FALSE),VLOOKUP(C8,'Vendor Directory'!$B$5:$I$54,5,FALSE))),""))</f>
        <v/>
      </c>
      <c r="H8" s="29">
        <f>IF(OR(C8="",F8="",G8=""),"",F8*G8)</f>
        <v/>
      </c>
      <c r="I8" s="24" t="n"/>
      <c r="J8" s="19" t="n"/>
    </row>
    <row r="9">
      <c r="A9" s="23">
        <f>IF(B9="","",ROW()-4)</f>
        <v/>
      </c>
      <c r="B9" s="28" t="n"/>
      <c r="C9" s="19" t="n"/>
      <c r="D9" s="23">
        <f>IF(C9="","",IFERROR(VLOOKUP(C9,'Vendor Directory'!$B$5:$I$54,2,FALSE),""))</f>
        <v/>
      </c>
      <c r="E9" s="23">
        <f>IF(C9="","",IFERROR(VLOOKUP(C9,'Vendor Directory'!$B$5:$I$54,3,FALSE),""))</f>
        <v/>
      </c>
      <c r="F9" s="27" t="n"/>
      <c r="G9" s="26">
        <f>IF(C9="","",IFERROR(IF(D9="",0.2,IF(VLOOKUP(C9,'Vendor Directory'!$B$5:$I$54,6,FALSE)="Y",VLOOKUP(C9,'Vendor Directory'!$B$5:$I$54,7,FALSE),VLOOKUP(C9,'Vendor Directory'!$B$5:$I$54,5,FALSE))),""))</f>
        <v/>
      </c>
      <c r="H9" s="29">
        <f>IF(OR(C9="",F9="",G9=""),"",F9*G9)</f>
        <v/>
      </c>
      <c r="I9" s="24" t="n"/>
      <c r="J9" s="19" t="n"/>
    </row>
    <row r="10">
      <c r="A10" s="23">
        <f>IF(B10="","",ROW()-4)</f>
        <v/>
      </c>
      <c r="B10" s="28" t="n"/>
      <c r="C10" s="19" t="n"/>
      <c r="D10" s="23">
        <f>IF(C10="","",IFERROR(VLOOKUP(C10,'Vendor Directory'!$B$5:$I$54,2,FALSE),""))</f>
        <v/>
      </c>
      <c r="E10" s="23">
        <f>IF(C10="","",IFERROR(VLOOKUP(C10,'Vendor Directory'!$B$5:$I$54,3,FALSE),""))</f>
        <v/>
      </c>
      <c r="F10" s="27" t="n"/>
      <c r="G10" s="26">
        <f>IF(C10="","",IFERROR(IF(D10="",0.2,IF(VLOOKUP(C10,'Vendor Directory'!$B$5:$I$54,6,FALSE)="Y",VLOOKUP(C10,'Vendor Directory'!$B$5:$I$54,7,FALSE),VLOOKUP(C10,'Vendor Directory'!$B$5:$I$54,5,FALSE))),""))</f>
        <v/>
      </c>
      <c r="H10" s="29">
        <f>IF(OR(C10="",F10="",G10=""),"",F10*G10)</f>
        <v/>
      </c>
      <c r="I10" s="24" t="n"/>
      <c r="J10" s="19" t="n"/>
    </row>
    <row r="11">
      <c r="A11" s="23">
        <f>IF(B11="","",ROW()-4)</f>
        <v/>
      </c>
      <c r="B11" s="28" t="n"/>
      <c r="C11" s="19" t="n"/>
      <c r="D11" s="23">
        <f>IF(C11="","",IFERROR(VLOOKUP(C11,'Vendor Directory'!$B$5:$I$54,2,FALSE),""))</f>
        <v/>
      </c>
      <c r="E11" s="23">
        <f>IF(C11="","",IFERROR(VLOOKUP(C11,'Vendor Directory'!$B$5:$I$54,3,FALSE),""))</f>
        <v/>
      </c>
      <c r="F11" s="27" t="n"/>
      <c r="G11" s="26">
        <f>IF(C11="","",IFERROR(IF(D11="",0.2,IF(VLOOKUP(C11,'Vendor Directory'!$B$5:$I$54,6,FALSE)="Y",VLOOKUP(C11,'Vendor Directory'!$B$5:$I$54,7,FALSE),VLOOKUP(C11,'Vendor Directory'!$B$5:$I$54,5,FALSE))),""))</f>
        <v/>
      </c>
      <c r="H11" s="29">
        <f>IF(OR(C11="",F11="",G11=""),"",F11*G11)</f>
        <v/>
      </c>
      <c r="I11" s="24" t="n"/>
      <c r="J11" s="19" t="n"/>
    </row>
    <row r="12">
      <c r="A12" s="23">
        <f>IF(B12="","",ROW()-4)</f>
        <v/>
      </c>
      <c r="B12" s="28" t="n"/>
      <c r="C12" s="19" t="n"/>
      <c r="D12" s="23">
        <f>IF(C12="","",IFERROR(VLOOKUP(C12,'Vendor Directory'!$B$5:$I$54,2,FALSE),""))</f>
        <v/>
      </c>
      <c r="E12" s="23">
        <f>IF(C12="","",IFERROR(VLOOKUP(C12,'Vendor Directory'!$B$5:$I$54,3,FALSE),""))</f>
        <v/>
      </c>
      <c r="F12" s="27" t="n"/>
      <c r="G12" s="26">
        <f>IF(C12="","",IFERROR(IF(D12="",0.2,IF(VLOOKUP(C12,'Vendor Directory'!$B$5:$I$54,6,FALSE)="Y",VLOOKUP(C12,'Vendor Directory'!$B$5:$I$54,7,FALSE),VLOOKUP(C12,'Vendor Directory'!$B$5:$I$54,5,FALSE))),""))</f>
        <v/>
      </c>
      <c r="H12" s="29">
        <f>IF(OR(C12="",F12="",G12=""),"",F12*G12)</f>
        <v/>
      </c>
      <c r="I12" s="24" t="n"/>
      <c r="J12" s="19" t="n"/>
    </row>
    <row r="13">
      <c r="A13" s="23">
        <f>IF(B13="","",ROW()-4)</f>
        <v/>
      </c>
      <c r="B13" s="28" t="n"/>
      <c r="C13" s="19" t="n"/>
      <c r="D13" s="23">
        <f>IF(C13="","",IFERROR(VLOOKUP(C13,'Vendor Directory'!$B$5:$I$54,2,FALSE),""))</f>
        <v/>
      </c>
      <c r="E13" s="23">
        <f>IF(C13="","",IFERROR(VLOOKUP(C13,'Vendor Directory'!$B$5:$I$54,3,FALSE),""))</f>
        <v/>
      </c>
      <c r="F13" s="27" t="n"/>
      <c r="G13" s="26">
        <f>IF(C13="","",IFERROR(IF(D13="",0.2,IF(VLOOKUP(C13,'Vendor Directory'!$B$5:$I$54,6,FALSE)="Y",VLOOKUP(C13,'Vendor Directory'!$B$5:$I$54,7,FALSE),VLOOKUP(C13,'Vendor Directory'!$B$5:$I$54,5,FALSE))),""))</f>
        <v/>
      </c>
      <c r="H13" s="29">
        <f>IF(OR(C13="",F13="",G13=""),"",F13*G13)</f>
        <v/>
      </c>
      <c r="I13" s="24" t="n"/>
      <c r="J13" s="19" t="n"/>
    </row>
    <row r="14">
      <c r="A14" s="23">
        <f>IF(B14="","",ROW()-4)</f>
        <v/>
      </c>
      <c r="B14" s="28" t="n"/>
      <c r="C14" s="19" t="n"/>
      <c r="D14" s="23">
        <f>IF(C14="","",IFERROR(VLOOKUP(C14,'Vendor Directory'!$B$5:$I$54,2,FALSE),""))</f>
        <v/>
      </c>
      <c r="E14" s="23">
        <f>IF(C14="","",IFERROR(VLOOKUP(C14,'Vendor Directory'!$B$5:$I$54,3,FALSE),""))</f>
        <v/>
      </c>
      <c r="F14" s="27" t="n"/>
      <c r="G14" s="26">
        <f>IF(C14="","",IFERROR(IF(D14="",0.2,IF(VLOOKUP(C14,'Vendor Directory'!$B$5:$I$54,6,FALSE)="Y",VLOOKUP(C14,'Vendor Directory'!$B$5:$I$54,7,FALSE),VLOOKUP(C14,'Vendor Directory'!$B$5:$I$54,5,FALSE))),""))</f>
        <v/>
      </c>
      <c r="H14" s="29">
        <f>IF(OR(C14="",F14="",G14=""),"",F14*G14)</f>
        <v/>
      </c>
      <c r="I14" s="24" t="n"/>
      <c r="J14" s="19" t="n"/>
    </row>
    <row r="15">
      <c r="A15" s="23">
        <f>IF(B15="","",ROW()-4)</f>
        <v/>
      </c>
      <c r="B15" s="28" t="n"/>
      <c r="C15" s="19" t="n"/>
      <c r="D15" s="23">
        <f>IF(C15="","",IFERROR(VLOOKUP(C15,'Vendor Directory'!$B$5:$I$54,2,FALSE),""))</f>
        <v/>
      </c>
      <c r="E15" s="23">
        <f>IF(C15="","",IFERROR(VLOOKUP(C15,'Vendor Directory'!$B$5:$I$54,3,FALSE),""))</f>
        <v/>
      </c>
      <c r="F15" s="27" t="n"/>
      <c r="G15" s="26">
        <f>IF(C15="","",IFERROR(IF(D15="",0.2,IF(VLOOKUP(C15,'Vendor Directory'!$B$5:$I$54,6,FALSE)="Y",VLOOKUP(C15,'Vendor Directory'!$B$5:$I$54,7,FALSE),VLOOKUP(C15,'Vendor Directory'!$B$5:$I$54,5,FALSE))),""))</f>
        <v/>
      </c>
      <c r="H15" s="29">
        <f>IF(OR(C15="",F15="",G15=""),"",F15*G15)</f>
        <v/>
      </c>
      <c r="I15" s="24" t="n"/>
      <c r="J15" s="19" t="n"/>
    </row>
    <row r="16">
      <c r="A16" s="23">
        <f>IF(B16="","",ROW()-4)</f>
        <v/>
      </c>
      <c r="B16" s="28" t="n"/>
      <c r="C16" s="19" t="n"/>
      <c r="D16" s="23">
        <f>IF(C16="","",IFERROR(VLOOKUP(C16,'Vendor Directory'!$B$5:$I$54,2,FALSE),""))</f>
        <v/>
      </c>
      <c r="E16" s="23">
        <f>IF(C16="","",IFERROR(VLOOKUP(C16,'Vendor Directory'!$B$5:$I$54,3,FALSE),""))</f>
        <v/>
      </c>
      <c r="F16" s="27" t="n"/>
      <c r="G16" s="26">
        <f>IF(C16="","",IFERROR(IF(D16="",0.2,IF(VLOOKUP(C16,'Vendor Directory'!$B$5:$I$54,6,FALSE)="Y",VLOOKUP(C16,'Vendor Directory'!$B$5:$I$54,7,FALSE),VLOOKUP(C16,'Vendor Directory'!$B$5:$I$54,5,FALSE))),""))</f>
        <v/>
      </c>
      <c r="H16" s="29">
        <f>IF(OR(C16="",F16="",G16=""),"",F16*G16)</f>
        <v/>
      </c>
      <c r="I16" s="24" t="n"/>
      <c r="J16" s="19" t="n"/>
    </row>
    <row r="17">
      <c r="A17" s="23">
        <f>IF(B17="","",ROW()-4)</f>
        <v/>
      </c>
      <c r="B17" s="28" t="n"/>
      <c r="C17" s="19" t="n"/>
      <c r="D17" s="23">
        <f>IF(C17="","",IFERROR(VLOOKUP(C17,'Vendor Directory'!$B$5:$I$54,2,FALSE),""))</f>
        <v/>
      </c>
      <c r="E17" s="23">
        <f>IF(C17="","",IFERROR(VLOOKUP(C17,'Vendor Directory'!$B$5:$I$54,3,FALSE),""))</f>
        <v/>
      </c>
      <c r="F17" s="27" t="n"/>
      <c r="G17" s="26">
        <f>IF(C17="","",IFERROR(IF(D17="",0.2,IF(VLOOKUP(C17,'Vendor Directory'!$B$5:$I$54,6,FALSE)="Y",VLOOKUP(C17,'Vendor Directory'!$B$5:$I$54,7,FALSE),VLOOKUP(C17,'Vendor Directory'!$B$5:$I$54,5,FALSE))),""))</f>
        <v/>
      </c>
      <c r="H17" s="29">
        <f>IF(OR(C17="",F17="",G17=""),"",F17*G17)</f>
        <v/>
      </c>
      <c r="I17" s="24" t="n"/>
      <c r="J17" s="19" t="n"/>
    </row>
    <row r="18">
      <c r="A18" s="23">
        <f>IF(B18="","",ROW()-4)</f>
        <v/>
      </c>
      <c r="B18" s="28" t="n"/>
      <c r="C18" s="19" t="n"/>
      <c r="D18" s="23">
        <f>IF(C18="","",IFERROR(VLOOKUP(C18,'Vendor Directory'!$B$5:$I$54,2,FALSE),""))</f>
        <v/>
      </c>
      <c r="E18" s="23">
        <f>IF(C18="","",IFERROR(VLOOKUP(C18,'Vendor Directory'!$B$5:$I$54,3,FALSE),""))</f>
        <v/>
      </c>
      <c r="F18" s="27" t="n"/>
      <c r="G18" s="26">
        <f>IF(C18="","",IFERROR(IF(D18="",0.2,IF(VLOOKUP(C18,'Vendor Directory'!$B$5:$I$54,6,FALSE)="Y",VLOOKUP(C18,'Vendor Directory'!$B$5:$I$54,7,FALSE),VLOOKUP(C18,'Vendor Directory'!$B$5:$I$54,5,FALSE))),""))</f>
        <v/>
      </c>
      <c r="H18" s="29">
        <f>IF(OR(C18="",F18="",G18=""),"",F18*G18)</f>
        <v/>
      </c>
      <c r="I18" s="24" t="n"/>
      <c r="J18" s="19" t="n"/>
    </row>
    <row r="19">
      <c r="A19" s="23">
        <f>IF(B19="","",ROW()-4)</f>
        <v/>
      </c>
      <c r="B19" s="28" t="n"/>
      <c r="C19" s="19" t="n"/>
      <c r="D19" s="23">
        <f>IF(C19="","",IFERROR(VLOOKUP(C19,'Vendor Directory'!$B$5:$I$54,2,FALSE),""))</f>
        <v/>
      </c>
      <c r="E19" s="23">
        <f>IF(C19="","",IFERROR(VLOOKUP(C19,'Vendor Directory'!$B$5:$I$54,3,FALSE),""))</f>
        <v/>
      </c>
      <c r="F19" s="27" t="n"/>
      <c r="G19" s="26">
        <f>IF(C19="","",IFERROR(IF(D19="",0.2,IF(VLOOKUP(C19,'Vendor Directory'!$B$5:$I$54,6,FALSE)="Y",VLOOKUP(C19,'Vendor Directory'!$B$5:$I$54,7,FALSE),VLOOKUP(C19,'Vendor Directory'!$B$5:$I$54,5,FALSE))),""))</f>
        <v/>
      </c>
      <c r="H19" s="29">
        <f>IF(OR(C19="",F19="",G19=""),"",F19*G19)</f>
        <v/>
      </c>
      <c r="I19" s="24" t="n"/>
      <c r="J19" s="19" t="n"/>
    </row>
    <row r="20">
      <c r="A20" s="23">
        <f>IF(B20="","",ROW()-4)</f>
        <v/>
      </c>
      <c r="B20" s="28" t="n"/>
      <c r="C20" s="19" t="n"/>
      <c r="D20" s="23">
        <f>IF(C20="","",IFERROR(VLOOKUP(C20,'Vendor Directory'!$B$5:$I$54,2,FALSE),""))</f>
        <v/>
      </c>
      <c r="E20" s="23">
        <f>IF(C20="","",IFERROR(VLOOKUP(C20,'Vendor Directory'!$B$5:$I$54,3,FALSE),""))</f>
        <v/>
      </c>
      <c r="F20" s="27" t="n"/>
      <c r="G20" s="26">
        <f>IF(C20="","",IFERROR(IF(D20="",0.2,IF(VLOOKUP(C20,'Vendor Directory'!$B$5:$I$54,6,FALSE)="Y",VLOOKUP(C20,'Vendor Directory'!$B$5:$I$54,7,FALSE),VLOOKUP(C20,'Vendor Directory'!$B$5:$I$54,5,FALSE))),""))</f>
        <v/>
      </c>
      <c r="H20" s="29">
        <f>IF(OR(C20="",F20="",G20=""),"",F20*G20)</f>
        <v/>
      </c>
      <c r="I20" s="24" t="n"/>
      <c r="J20" s="19" t="n"/>
    </row>
    <row r="21">
      <c r="A21" s="23">
        <f>IF(B21="","",ROW()-4)</f>
        <v/>
      </c>
      <c r="B21" s="28" t="n"/>
      <c r="C21" s="19" t="n"/>
      <c r="D21" s="23">
        <f>IF(C21="","",IFERROR(VLOOKUP(C21,'Vendor Directory'!$B$5:$I$54,2,FALSE),""))</f>
        <v/>
      </c>
      <c r="E21" s="23">
        <f>IF(C21="","",IFERROR(VLOOKUP(C21,'Vendor Directory'!$B$5:$I$54,3,FALSE),""))</f>
        <v/>
      </c>
      <c r="F21" s="27" t="n"/>
      <c r="G21" s="26">
        <f>IF(C21="","",IFERROR(IF(D21="",0.2,IF(VLOOKUP(C21,'Vendor Directory'!$B$5:$I$54,6,FALSE)="Y",VLOOKUP(C21,'Vendor Directory'!$B$5:$I$54,7,FALSE),VLOOKUP(C21,'Vendor Directory'!$B$5:$I$54,5,FALSE))),""))</f>
        <v/>
      </c>
      <c r="H21" s="29">
        <f>IF(OR(C21="",F21="",G21=""),"",F21*G21)</f>
        <v/>
      </c>
      <c r="I21" s="24" t="n"/>
      <c r="J21" s="19" t="n"/>
    </row>
    <row r="22">
      <c r="A22" s="23">
        <f>IF(B22="","",ROW()-4)</f>
        <v/>
      </c>
      <c r="B22" s="28" t="n"/>
      <c r="C22" s="19" t="n"/>
      <c r="D22" s="23">
        <f>IF(C22="","",IFERROR(VLOOKUP(C22,'Vendor Directory'!$B$5:$I$54,2,FALSE),""))</f>
        <v/>
      </c>
      <c r="E22" s="23">
        <f>IF(C22="","",IFERROR(VLOOKUP(C22,'Vendor Directory'!$B$5:$I$54,3,FALSE),""))</f>
        <v/>
      </c>
      <c r="F22" s="27" t="n"/>
      <c r="G22" s="26">
        <f>IF(C22="","",IFERROR(IF(D22="",0.2,IF(VLOOKUP(C22,'Vendor Directory'!$B$5:$I$54,6,FALSE)="Y",VLOOKUP(C22,'Vendor Directory'!$B$5:$I$54,7,FALSE),VLOOKUP(C22,'Vendor Directory'!$B$5:$I$54,5,FALSE))),""))</f>
        <v/>
      </c>
      <c r="H22" s="29">
        <f>IF(OR(C22="",F22="",G22=""),"",F22*G22)</f>
        <v/>
      </c>
      <c r="I22" s="24" t="n"/>
      <c r="J22" s="19" t="n"/>
    </row>
    <row r="23">
      <c r="A23" s="23">
        <f>IF(B23="","",ROW()-4)</f>
        <v/>
      </c>
      <c r="B23" s="28" t="n"/>
      <c r="C23" s="19" t="n"/>
      <c r="D23" s="23">
        <f>IF(C23="","",IFERROR(VLOOKUP(C23,'Vendor Directory'!$B$5:$I$54,2,FALSE),""))</f>
        <v/>
      </c>
      <c r="E23" s="23">
        <f>IF(C23="","",IFERROR(VLOOKUP(C23,'Vendor Directory'!$B$5:$I$54,3,FALSE),""))</f>
        <v/>
      </c>
      <c r="F23" s="27" t="n"/>
      <c r="G23" s="26">
        <f>IF(C23="","",IFERROR(IF(D23="",0.2,IF(VLOOKUP(C23,'Vendor Directory'!$B$5:$I$54,6,FALSE)="Y",VLOOKUP(C23,'Vendor Directory'!$B$5:$I$54,7,FALSE),VLOOKUP(C23,'Vendor Directory'!$B$5:$I$54,5,FALSE))),""))</f>
        <v/>
      </c>
      <c r="H23" s="29">
        <f>IF(OR(C23="",F23="",G23=""),"",F23*G23)</f>
        <v/>
      </c>
      <c r="I23" s="24" t="n"/>
      <c r="J23" s="19" t="n"/>
    </row>
    <row r="24">
      <c r="A24" s="23">
        <f>IF(B24="","",ROW()-4)</f>
        <v/>
      </c>
      <c r="B24" s="28" t="n"/>
      <c r="C24" s="19" t="n"/>
      <c r="D24" s="23">
        <f>IF(C24="","",IFERROR(VLOOKUP(C24,'Vendor Directory'!$B$5:$I$54,2,FALSE),""))</f>
        <v/>
      </c>
      <c r="E24" s="23">
        <f>IF(C24="","",IFERROR(VLOOKUP(C24,'Vendor Directory'!$B$5:$I$54,3,FALSE),""))</f>
        <v/>
      </c>
      <c r="F24" s="27" t="n"/>
      <c r="G24" s="26">
        <f>IF(C24="","",IFERROR(IF(D24="",0.2,IF(VLOOKUP(C24,'Vendor Directory'!$B$5:$I$54,6,FALSE)="Y",VLOOKUP(C24,'Vendor Directory'!$B$5:$I$54,7,FALSE),VLOOKUP(C24,'Vendor Directory'!$B$5:$I$54,5,FALSE))),""))</f>
        <v/>
      </c>
      <c r="H24" s="29">
        <f>IF(OR(C24="",F24="",G24=""),"",F24*G24)</f>
        <v/>
      </c>
      <c r="I24" s="24" t="n"/>
      <c r="J24" s="19" t="n"/>
    </row>
    <row r="25">
      <c r="A25" s="23">
        <f>IF(B25="","",ROW()-4)</f>
        <v/>
      </c>
      <c r="B25" s="28" t="n"/>
      <c r="C25" s="19" t="n"/>
      <c r="D25" s="23">
        <f>IF(C25="","",IFERROR(VLOOKUP(C25,'Vendor Directory'!$B$5:$I$54,2,FALSE),""))</f>
        <v/>
      </c>
      <c r="E25" s="23">
        <f>IF(C25="","",IFERROR(VLOOKUP(C25,'Vendor Directory'!$B$5:$I$54,3,FALSE),""))</f>
        <v/>
      </c>
      <c r="F25" s="27" t="n"/>
      <c r="G25" s="26">
        <f>IF(C25="","",IFERROR(IF(D25="",0.2,IF(VLOOKUP(C25,'Vendor Directory'!$B$5:$I$54,6,FALSE)="Y",VLOOKUP(C25,'Vendor Directory'!$B$5:$I$54,7,FALSE),VLOOKUP(C25,'Vendor Directory'!$B$5:$I$54,5,FALSE))),""))</f>
        <v/>
      </c>
      <c r="H25" s="29">
        <f>IF(OR(C25="",F25="",G25=""),"",F25*G25)</f>
        <v/>
      </c>
      <c r="I25" s="24" t="n"/>
      <c r="J25" s="19" t="n"/>
    </row>
    <row r="26">
      <c r="A26" s="23">
        <f>IF(B26="","",ROW()-4)</f>
        <v/>
      </c>
      <c r="B26" s="28" t="n"/>
      <c r="C26" s="19" t="n"/>
      <c r="D26" s="23">
        <f>IF(C26="","",IFERROR(VLOOKUP(C26,'Vendor Directory'!$B$5:$I$54,2,FALSE),""))</f>
        <v/>
      </c>
      <c r="E26" s="23">
        <f>IF(C26="","",IFERROR(VLOOKUP(C26,'Vendor Directory'!$B$5:$I$54,3,FALSE),""))</f>
        <v/>
      </c>
      <c r="F26" s="27" t="n"/>
      <c r="G26" s="26">
        <f>IF(C26="","",IFERROR(IF(D26="",0.2,IF(VLOOKUP(C26,'Vendor Directory'!$B$5:$I$54,6,FALSE)="Y",VLOOKUP(C26,'Vendor Directory'!$B$5:$I$54,7,FALSE),VLOOKUP(C26,'Vendor Directory'!$B$5:$I$54,5,FALSE))),""))</f>
        <v/>
      </c>
      <c r="H26" s="29">
        <f>IF(OR(C26="",F26="",G26=""),"",F26*G26)</f>
        <v/>
      </c>
      <c r="I26" s="24" t="n"/>
      <c r="J26" s="19" t="n"/>
    </row>
    <row r="27">
      <c r="A27" s="23">
        <f>IF(B27="","",ROW()-4)</f>
        <v/>
      </c>
      <c r="B27" s="28" t="n"/>
      <c r="C27" s="19" t="n"/>
      <c r="D27" s="23">
        <f>IF(C27="","",IFERROR(VLOOKUP(C27,'Vendor Directory'!$B$5:$I$54,2,FALSE),""))</f>
        <v/>
      </c>
      <c r="E27" s="23">
        <f>IF(C27="","",IFERROR(VLOOKUP(C27,'Vendor Directory'!$B$5:$I$54,3,FALSE),""))</f>
        <v/>
      </c>
      <c r="F27" s="27" t="n"/>
      <c r="G27" s="26">
        <f>IF(C27="","",IFERROR(IF(D27="",0.2,IF(VLOOKUP(C27,'Vendor Directory'!$B$5:$I$54,6,FALSE)="Y",VLOOKUP(C27,'Vendor Directory'!$B$5:$I$54,7,FALSE),VLOOKUP(C27,'Vendor Directory'!$B$5:$I$54,5,FALSE))),""))</f>
        <v/>
      </c>
      <c r="H27" s="29">
        <f>IF(OR(C27="",F27="",G27=""),"",F27*G27)</f>
        <v/>
      </c>
      <c r="I27" s="24" t="n"/>
      <c r="J27" s="19" t="n"/>
    </row>
    <row r="28">
      <c r="A28" s="23">
        <f>IF(B28="","",ROW()-4)</f>
        <v/>
      </c>
      <c r="B28" s="28" t="n"/>
      <c r="C28" s="19" t="n"/>
      <c r="D28" s="23">
        <f>IF(C28="","",IFERROR(VLOOKUP(C28,'Vendor Directory'!$B$5:$I$54,2,FALSE),""))</f>
        <v/>
      </c>
      <c r="E28" s="23">
        <f>IF(C28="","",IFERROR(VLOOKUP(C28,'Vendor Directory'!$B$5:$I$54,3,FALSE),""))</f>
        <v/>
      </c>
      <c r="F28" s="27" t="n"/>
      <c r="G28" s="26">
        <f>IF(C28="","",IFERROR(IF(D28="",0.2,IF(VLOOKUP(C28,'Vendor Directory'!$B$5:$I$54,6,FALSE)="Y",VLOOKUP(C28,'Vendor Directory'!$B$5:$I$54,7,FALSE),VLOOKUP(C28,'Vendor Directory'!$B$5:$I$54,5,FALSE))),""))</f>
        <v/>
      </c>
      <c r="H28" s="29">
        <f>IF(OR(C28="",F28="",G28=""),"",F28*G28)</f>
        <v/>
      </c>
      <c r="I28" s="24" t="n"/>
      <c r="J28" s="19" t="n"/>
    </row>
    <row r="29">
      <c r="A29" s="23">
        <f>IF(B29="","",ROW()-4)</f>
        <v/>
      </c>
      <c r="B29" s="28" t="n"/>
      <c r="C29" s="19" t="n"/>
      <c r="D29" s="23">
        <f>IF(C29="","",IFERROR(VLOOKUP(C29,'Vendor Directory'!$B$5:$I$54,2,FALSE),""))</f>
        <v/>
      </c>
      <c r="E29" s="23">
        <f>IF(C29="","",IFERROR(VLOOKUP(C29,'Vendor Directory'!$B$5:$I$54,3,FALSE),""))</f>
        <v/>
      </c>
      <c r="F29" s="27" t="n"/>
      <c r="G29" s="26">
        <f>IF(C29="","",IFERROR(IF(D29="",0.2,IF(VLOOKUP(C29,'Vendor Directory'!$B$5:$I$54,6,FALSE)="Y",VLOOKUP(C29,'Vendor Directory'!$B$5:$I$54,7,FALSE),VLOOKUP(C29,'Vendor Directory'!$B$5:$I$54,5,FALSE))),""))</f>
        <v/>
      </c>
      <c r="H29" s="29">
        <f>IF(OR(C29="",F29="",G29=""),"",F29*G29)</f>
        <v/>
      </c>
      <c r="I29" s="24" t="n"/>
      <c r="J29" s="19" t="n"/>
    </row>
    <row r="30">
      <c r="A30" s="23">
        <f>IF(B30="","",ROW()-4)</f>
        <v/>
      </c>
      <c r="B30" s="28" t="n"/>
      <c r="C30" s="19" t="n"/>
      <c r="D30" s="23">
        <f>IF(C30="","",IFERROR(VLOOKUP(C30,'Vendor Directory'!$B$5:$I$54,2,FALSE),""))</f>
        <v/>
      </c>
      <c r="E30" s="23">
        <f>IF(C30="","",IFERROR(VLOOKUP(C30,'Vendor Directory'!$B$5:$I$54,3,FALSE),""))</f>
        <v/>
      </c>
      <c r="F30" s="27" t="n"/>
      <c r="G30" s="26">
        <f>IF(C30="","",IFERROR(IF(D30="",0.2,IF(VLOOKUP(C30,'Vendor Directory'!$B$5:$I$54,6,FALSE)="Y",VLOOKUP(C30,'Vendor Directory'!$B$5:$I$54,7,FALSE),VLOOKUP(C30,'Vendor Directory'!$B$5:$I$54,5,FALSE))),""))</f>
        <v/>
      </c>
      <c r="H30" s="29">
        <f>IF(OR(C30="",F30="",G30=""),"",F30*G30)</f>
        <v/>
      </c>
      <c r="I30" s="24" t="n"/>
      <c r="J30" s="19" t="n"/>
    </row>
    <row r="31">
      <c r="A31" s="23">
        <f>IF(B31="","",ROW()-4)</f>
        <v/>
      </c>
      <c r="B31" s="28" t="n"/>
      <c r="C31" s="19" t="n"/>
      <c r="D31" s="23">
        <f>IF(C31="","",IFERROR(VLOOKUP(C31,'Vendor Directory'!$B$5:$I$54,2,FALSE),""))</f>
        <v/>
      </c>
      <c r="E31" s="23">
        <f>IF(C31="","",IFERROR(VLOOKUP(C31,'Vendor Directory'!$B$5:$I$54,3,FALSE),""))</f>
        <v/>
      </c>
      <c r="F31" s="27" t="n"/>
      <c r="G31" s="26">
        <f>IF(C31="","",IFERROR(IF(D31="",0.2,IF(VLOOKUP(C31,'Vendor Directory'!$B$5:$I$54,6,FALSE)="Y",VLOOKUP(C31,'Vendor Directory'!$B$5:$I$54,7,FALSE),VLOOKUP(C31,'Vendor Directory'!$B$5:$I$54,5,FALSE))),""))</f>
        <v/>
      </c>
      <c r="H31" s="29">
        <f>IF(OR(C31="",F31="",G31=""),"",F31*G31)</f>
        <v/>
      </c>
      <c r="I31" s="24" t="n"/>
      <c r="J31" s="19" t="n"/>
    </row>
    <row r="32">
      <c r="A32" s="23">
        <f>IF(B32="","",ROW()-4)</f>
        <v/>
      </c>
      <c r="B32" s="28" t="n"/>
      <c r="C32" s="19" t="n"/>
      <c r="D32" s="23">
        <f>IF(C32="","",IFERROR(VLOOKUP(C32,'Vendor Directory'!$B$5:$I$54,2,FALSE),""))</f>
        <v/>
      </c>
      <c r="E32" s="23">
        <f>IF(C32="","",IFERROR(VLOOKUP(C32,'Vendor Directory'!$B$5:$I$54,3,FALSE),""))</f>
        <v/>
      </c>
      <c r="F32" s="27" t="n"/>
      <c r="G32" s="26">
        <f>IF(C32="","",IFERROR(IF(D32="",0.2,IF(VLOOKUP(C32,'Vendor Directory'!$B$5:$I$54,6,FALSE)="Y",VLOOKUP(C32,'Vendor Directory'!$B$5:$I$54,7,FALSE),VLOOKUP(C32,'Vendor Directory'!$B$5:$I$54,5,FALSE))),""))</f>
        <v/>
      </c>
      <c r="H32" s="29">
        <f>IF(OR(C32="",F32="",G32=""),"",F32*G32)</f>
        <v/>
      </c>
      <c r="I32" s="24" t="n"/>
      <c r="J32" s="19" t="n"/>
    </row>
    <row r="33">
      <c r="A33" s="23">
        <f>IF(B33="","",ROW()-4)</f>
        <v/>
      </c>
      <c r="B33" s="28" t="n"/>
      <c r="C33" s="19" t="n"/>
      <c r="D33" s="23">
        <f>IF(C33="","",IFERROR(VLOOKUP(C33,'Vendor Directory'!$B$5:$I$54,2,FALSE),""))</f>
        <v/>
      </c>
      <c r="E33" s="23">
        <f>IF(C33="","",IFERROR(VLOOKUP(C33,'Vendor Directory'!$B$5:$I$54,3,FALSE),""))</f>
        <v/>
      </c>
      <c r="F33" s="27" t="n"/>
      <c r="G33" s="26">
        <f>IF(C33="","",IFERROR(IF(D33="",0.2,IF(VLOOKUP(C33,'Vendor Directory'!$B$5:$I$54,6,FALSE)="Y",VLOOKUP(C33,'Vendor Directory'!$B$5:$I$54,7,FALSE),VLOOKUP(C33,'Vendor Directory'!$B$5:$I$54,5,FALSE))),""))</f>
        <v/>
      </c>
      <c r="H33" s="29">
        <f>IF(OR(C33="",F33="",G33=""),"",F33*G33)</f>
        <v/>
      </c>
      <c r="I33" s="24" t="n"/>
      <c r="J33" s="19" t="n"/>
    </row>
    <row r="34">
      <c r="A34" s="23">
        <f>IF(B34="","",ROW()-4)</f>
        <v/>
      </c>
      <c r="B34" s="28" t="n"/>
      <c r="C34" s="19" t="n"/>
      <c r="D34" s="23">
        <f>IF(C34="","",IFERROR(VLOOKUP(C34,'Vendor Directory'!$B$5:$I$54,2,FALSE),""))</f>
        <v/>
      </c>
      <c r="E34" s="23">
        <f>IF(C34="","",IFERROR(VLOOKUP(C34,'Vendor Directory'!$B$5:$I$54,3,FALSE),""))</f>
        <v/>
      </c>
      <c r="F34" s="27" t="n"/>
      <c r="G34" s="26">
        <f>IF(C34="","",IFERROR(IF(D34="",0.2,IF(VLOOKUP(C34,'Vendor Directory'!$B$5:$I$54,6,FALSE)="Y",VLOOKUP(C34,'Vendor Directory'!$B$5:$I$54,7,FALSE),VLOOKUP(C34,'Vendor Directory'!$B$5:$I$54,5,FALSE))),""))</f>
        <v/>
      </c>
      <c r="H34" s="29">
        <f>IF(OR(C34="",F34="",G34=""),"",F34*G34)</f>
        <v/>
      </c>
      <c r="I34" s="24" t="n"/>
      <c r="J34" s="19" t="n"/>
    </row>
    <row r="35">
      <c r="A35" s="23">
        <f>IF(B35="","",ROW()-4)</f>
        <v/>
      </c>
      <c r="B35" s="28" t="n"/>
      <c r="C35" s="19" t="n"/>
      <c r="D35" s="23">
        <f>IF(C35="","",IFERROR(VLOOKUP(C35,'Vendor Directory'!$B$5:$I$54,2,FALSE),""))</f>
        <v/>
      </c>
      <c r="E35" s="23">
        <f>IF(C35="","",IFERROR(VLOOKUP(C35,'Vendor Directory'!$B$5:$I$54,3,FALSE),""))</f>
        <v/>
      </c>
      <c r="F35" s="27" t="n"/>
      <c r="G35" s="26">
        <f>IF(C35="","",IFERROR(IF(D35="",0.2,IF(VLOOKUP(C35,'Vendor Directory'!$B$5:$I$54,6,FALSE)="Y",VLOOKUP(C35,'Vendor Directory'!$B$5:$I$54,7,FALSE),VLOOKUP(C35,'Vendor Directory'!$B$5:$I$54,5,FALSE))),""))</f>
        <v/>
      </c>
      <c r="H35" s="29">
        <f>IF(OR(C35="",F35="",G35=""),"",F35*G35)</f>
        <v/>
      </c>
      <c r="I35" s="24" t="n"/>
      <c r="J35" s="19" t="n"/>
    </row>
    <row r="36">
      <c r="A36" s="23">
        <f>IF(B36="","",ROW()-4)</f>
        <v/>
      </c>
      <c r="B36" s="28" t="n"/>
      <c r="C36" s="19" t="n"/>
      <c r="D36" s="23">
        <f>IF(C36="","",IFERROR(VLOOKUP(C36,'Vendor Directory'!$B$5:$I$54,2,FALSE),""))</f>
        <v/>
      </c>
      <c r="E36" s="23">
        <f>IF(C36="","",IFERROR(VLOOKUP(C36,'Vendor Directory'!$B$5:$I$54,3,FALSE),""))</f>
        <v/>
      </c>
      <c r="F36" s="27" t="n"/>
      <c r="G36" s="26">
        <f>IF(C36="","",IFERROR(IF(D36="",0.2,IF(VLOOKUP(C36,'Vendor Directory'!$B$5:$I$54,6,FALSE)="Y",VLOOKUP(C36,'Vendor Directory'!$B$5:$I$54,7,FALSE),VLOOKUP(C36,'Vendor Directory'!$B$5:$I$54,5,FALSE))),""))</f>
        <v/>
      </c>
      <c r="H36" s="29">
        <f>IF(OR(C36="",F36="",G36=""),"",F36*G36)</f>
        <v/>
      </c>
      <c r="I36" s="24" t="n"/>
      <c r="J36" s="19" t="n"/>
    </row>
    <row r="37">
      <c r="A37" s="23">
        <f>IF(B37="","",ROW()-4)</f>
        <v/>
      </c>
      <c r="B37" s="28" t="n"/>
      <c r="C37" s="19" t="n"/>
      <c r="D37" s="23">
        <f>IF(C37="","",IFERROR(VLOOKUP(C37,'Vendor Directory'!$B$5:$I$54,2,FALSE),""))</f>
        <v/>
      </c>
      <c r="E37" s="23">
        <f>IF(C37="","",IFERROR(VLOOKUP(C37,'Vendor Directory'!$B$5:$I$54,3,FALSE),""))</f>
        <v/>
      </c>
      <c r="F37" s="27" t="n"/>
      <c r="G37" s="26">
        <f>IF(C37="","",IFERROR(IF(D37="",0.2,IF(VLOOKUP(C37,'Vendor Directory'!$B$5:$I$54,6,FALSE)="Y",VLOOKUP(C37,'Vendor Directory'!$B$5:$I$54,7,FALSE),VLOOKUP(C37,'Vendor Directory'!$B$5:$I$54,5,FALSE))),""))</f>
        <v/>
      </c>
      <c r="H37" s="29">
        <f>IF(OR(C37="",F37="",G37=""),"",F37*G37)</f>
        <v/>
      </c>
      <c r="I37" s="24" t="n"/>
      <c r="J37" s="19" t="n"/>
    </row>
    <row r="38">
      <c r="A38" s="23">
        <f>IF(B38="","",ROW()-4)</f>
        <v/>
      </c>
      <c r="B38" s="28" t="n"/>
      <c r="C38" s="19" t="n"/>
      <c r="D38" s="23">
        <f>IF(C38="","",IFERROR(VLOOKUP(C38,'Vendor Directory'!$B$5:$I$54,2,FALSE),""))</f>
        <v/>
      </c>
      <c r="E38" s="23">
        <f>IF(C38="","",IFERROR(VLOOKUP(C38,'Vendor Directory'!$B$5:$I$54,3,FALSE),""))</f>
        <v/>
      </c>
      <c r="F38" s="27" t="n"/>
      <c r="G38" s="26">
        <f>IF(C38="","",IFERROR(IF(D38="",0.2,IF(VLOOKUP(C38,'Vendor Directory'!$B$5:$I$54,6,FALSE)="Y",VLOOKUP(C38,'Vendor Directory'!$B$5:$I$54,7,FALSE),VLOOKUP(C38,'Vendor Directory'!$B$5:$I$54,5,FALSE))),""))</f>
        <v/>
      </c>
      <c r="H38" s="29">
        <f>IF(OR(C38="",F38="",G38=""),"",F38*G38)</f>
        <v/>
      </c>
      <c r="I38" s="24" t="n"/>
      <c r="J38" s="19" t="n"/>
    </row>
    <row r="39">
      <c r="A39" s="23">
        <f>IF(B39="","",ROW()-4)</f>
        <v/>
      </c>
      <c r="B39" s="28" t="n"/>
      <c r="C39" s="19" t="n"/>
      <c r="D39" s="23">
        <f>IF(C39="","",IFERROR(VLOOKUP(C39,'Vendor Directory'!$B$5:$I$54,2,FALSE),""))</f>
        <v/>
      </c>
      <c r="E39" s="23">
        <f>IF(C39="","",IFERROR(VLOOKUP(C39,'Vendor Directory'!$B$5:$I$54,3,FALSE),""))</f>
        <v/>
      </c>
      <c r="F39" s="27" t="n"/>
      <c r="G39" s="26">
        <f>IF(C39="","",IFERROR(IF(D39="",0.2,IF(VLOOKUP(C39,'Vendor Directory'!$B$5:$I$54,6,FALSE)="Y",VLOOKUP(C39,'Vendor Directory'!$B$5:$I$54,7,FALSE),VLOOKUP(C39,'Vendor Directory'!$B$5:$I$54,5,FALSE))),""))</f>
        <v/>
      </c>
      <c r="H39" s="29">
        <f>IF(OR(C39="",F39="",G39=""),"",F39*G39)</f>
        <v/>
      </c>
      <c r="I39" s="24" t="n"/>
      <c r="J39" s="19" t="n"/>
    </row>
    <row r="40">
      <c r="A40" s="23">
        <f>IF(B40="","",ROW()-4)</f>
        <v/>
      </c>
      <c r="B40" s="28" t="n"/>
      <c r="C40" s="19" t="n"/>
      <c r="D40" s="23">
        <f>IF(C40="","",IFERROR(VLOOKUP(C40,'Vendor Directory'!$B$5:$I$54,2,FALSE),""))</f>
        <v/>
      </c>
      <c r="E40" s="23">
        <f>IF(C40="","",IFERROR(VLOOKUP(C40,'Vendor Directory'!$B$5:$I$54,3,FALSE),""))</f>
        <v/>
      </c>
      <c r="F40" s="27" t="n"/>
      <c r="G40" s="26">
        <f>IF(C40="","",IFERROR(IF(D40="",0.2,IF(VLOOKUP(C40,'Vendor Directory'!$B$5:$I$54,6,FALSE)="Y",VLOOKUP(C40,'Vendor Directory'!$B$5:$I$54,7,FALSE),VLOOKUP(C40,'Vendor Directory'!$B$5:$I$54,5,FALSE))),""))</f>
        <v/>
      </c>
      <c r="H40" s="29">
        <f>IF(OR(C40="",F40="",G40=""),"",F40*G40)</f>
        <v/>
      </c>
      <c r="I40" s="24" t="n"/>
      <c r="J40" s="19" t="n"/>
    </row>
    <row r="41">
      <c r="A41" s="23">
        <f>IF(B41="","",ROW()-4)</f>
        <v/>
      </c>
      <c r="B41" s="28" t="n"/>
      <c r="C41" s="19" t="n"/>
      <c r="D41" s="23">
        <f>IF(C41="","",IFERROR(VLOOKUP(C41,'Vendor Directory'!$B$5:$I$54,2,FALSE),""))</f>
        <v/>
      </c>
      <c r="E41" s="23">
        <f>IF(C41="","",IFERROR(VLOOKUP(C41,'Vendor Directory'!$B$5:$I$54,3,FALSE),""))</f>
        <v/>
      </c>
      <c r="F41" s="27" t="n"/>
      <c r="G41" s="26">
        <f>IF(C41="","",IFERROR(IF(D41="",0.2,IF(VLOOKUP(C41,'Vendor Directory'!$B$5:$I$54,6,FALSE)="Y",VLOOKUP(C41,'Vendor Directory'!$B$5:$I$54,7,FALSE),VLOOKUP(C41,'Vendor Directory'!$B$5:$I$54,5,FALSE))),""))</f>
        <v/>
      </c>
      <c r="H41" s="29">
        <f>IF(OR(C41="",F41="",G41=""),"",F41*G41)</f>
        <v/>
      </c>
      <c r="I41" s="24" t="n"/>
      <c r="J41" s="19" t="n"/>
    </row>
    <row r="42">
      <c r="A42" s="23">
        <f>IF(B42="","",ROW()-4)</f>
        <v/>
      </c>
      <c r="B42" s="28" t="n"/>
      <c r="C42" s="19" t="n"/>
      <c r="D42" s="23">
        <f>IF(C42="","",IFERROR(VLOOKUP(C42,'Vendor Directory'!$B$5:$I$54,2,FALSE),""))</f>
        <v/>
      </c>
      <c r="E42" s="23">
        <f>IF(C42="","",IFERROR(VLOOKUP(C42,'Vendor Directory'!$B$5:$I$54,3,FALSE),""))</f>
        <v/>
      </c>
      <c r="F42" s="27" t="n"/>
      <c r="G42" s="26">
        <f>IF(C42="","",IFERROR(IF(D42="",0.2,IF(VLOOKUP(C42,'Vendor Directory'!$B$5:$I$54,6,FALSE)="Y",VLOOKUP(C42,'Vendor Directory'!$B$5:$I$54,7,FALSE),VLOOKUP(C42,'Vendor Directory'!$B$5:$I$54,5,FALSE))),""))</f>
        <v/>
      </c>
      <c r="H42" s="29">
        <f>IF(OR(C42="",F42="",G42=""),"",F42*G42)</f>
        <v/>
      </c>
      <c r="I42" s="24" t="n"/>
      <c r="J42" s="19" t="n"/>
    </row>
    <row r="43">
      <c r="A43" s="23">
        <f>IF(B43="","",ROW()-4)</f>
        <v/>
      </c>
      <c r="B43" s="28" t="n"/>
      <c r="C43" s="19" t="n"/>
      <c r="D43" s="23">
        <f>IF(C43="","",IFERROR(VLOOKUP(C43,'Vendor Directory'!$B$5:$I$54,2,FALSE),""))</f>
        <v/>
      </c>
      <c r="E43" s="23">
        <f>IF(C43="","",IFERROR(VLOOKUP(C43,'Vendor Directory'!$B$5:$I$54,3,FALSE),""))</f>
        <v/>
      </c>
      <c r="F43" s="27" t="n"/>
      <c r="G43" s="26">
        <f>IF(C43="","",IFERROR(IF(D43="",0.2,IF(VLOOKUP(C43,'Vendor Directory'!$B$5:$I$54,6,FALSE)="Y",VLOOKUP(C43,'Vendor Directory'!$B$5:$I$54,7,FALSE),VLOOKUP(C43,'Vendor Directory'!$B$5:$I$54,5,FALSE))),""))</f>
        <v/>
      </c>
      <c r="H43" s="29">
        <f>IF(OR(C43="",F43="",G43=""),"",F43*G43)</f>
        <v/>
      </c>
      <c r="I43" s="24" t="n"/>
      <c r="J43" s="19" t="n"/>
    </row>
    <row r="44">
      <c r="A44" s="23">
        <f>IF(B44="","",ROW()-4)</f>
        <v/>
      </c>
      <c r="B44" s="28" t="n"/>
      <c r="C44" s="19" t="n"/>
      <c r="D44" s="23">
        <f>IF(C44="","",IFERROR(VLOOKUP(C44,'Vendor Directory'!$B$5:$I$54,2,FALSE),""))</f>
        <v/>
      </c>
      <c r="E44" s="23">
        <f>IF(C44="","",IFERROR(VLOOKUP(C44,'Vendor Directory'!$B$5:$I$54,3,FALSE),""))</f>
        <v/>
      </c>
      <c r="F44" s="27" t="n"/>
      <c r="G44" s="26">
        <f>IF(C44="","",IFERROR(IF(D44="",0.2,IF(VLOOKUP(C44,'Vendor Directory'!$B$5:$I$54,6,FALSE)="Y",VLOOKUP(C44,'Vendor Directory'!$B$5:$I$54,7,FALSE),VLOOKUP(C44,'Vendor Directory'!$B$5:$I$54,5,FALSE))),""))</f>
        <v/>
      </c>
      <c r="H44" s="29">
        <f>IF(OR(C44="",F44="",G44=""),"",F44*G44)</f>
        <v/>
      </c>
      <c r="I44" s="24" t="n"/>
      <c r="J44" s="19" t="n"/>
    </row>
    <row r="45">
      <c r="A45" s="23">
        <f>IF(B45="","",ROW()-4)</f>
        <v/>
      </c>
      <c r="B45" s="28" t="n"/>
      <c r="C45" s="19" t="n"/>
      <c r="D45" s="23">
        <f>IF(C45="","",IFERROR(VLOOKUP(C45,'Vendor Directory'!$B$5:$I$54,2,FALSE),""))</f>
        <v/>
      </c>
      <c r="E45" s="23">
        <f>IF(C45="","",IFERROR(VLOOKUP(C45,'Vendor Directory'!$B$5:$I$54,3,FALSE),""))</f>
        <v/>
      </c>
      <c r="F45" s="27" t="n"/>
      <c r="G45" s="26">
        <f>IF(C45="","",IFERROR(IF(D45="",0.2,IF(VLOOKUP(C45,'Vendor Directory'!$B$5:$I$54,6,FALSE)="Y",VLOOKUP(C45,'Vendor Directory'!$B$5:$I$54,7,FALSE),VLOOKUP(C45,'Vendor Directory'!$B$5:$I$54,5,FALSE))),""))</f>
        <v/>
      </c>
      <c r="H45" s="29">
        <f>IF(OR(C45="",F45="",G45=""),"",F45*G45)</f>
        <v/>
      </c>
      <c r="I45" s="24" t="n"/>
      <c r="J45" s="19" t="n"/>
    </row>
    <row r="46">
      <c r="A46" s="23">
        <f>IF(B46="","",ROW()-4)</f>
        <v/>
      </c>
      <c r="B46" s="28" t="n"/>
      <c r="C46" s="19" t="n"/>
      <c r="D46" s="23">
        <f>IF(C46="","",IFERROR(VLOOKUP(C46,'Vendor Directory'!$B$5:$I$54,2,FALSE),""))</f>
        <v/>
      </c>
      <c r="E46" s="23">
        <f>IF(C46="","",IFERROR(VLOOKUP(C46,'Vendor Directory'!$B$5:$I$54,3,FALSE),""))</f>
        <v/>
      </c>
      <c r="F46" s="27" t="n"/>
      <c r="G46" s="26">
        <f>IF(C46="","",IFERROR(IF(D46="",0.2,IF(VLOOKUP(C46,'Vendor Directory'!$B$5:$I$54,6,FALSE)="Y",VLOOKUP(C46,'Vendor Directory'!$B$5:$I$54,7,FALSE),VLOOKUP(C46,'Vendor Directory'!$B$5:$I$54,5,FALSE))),""))</f>
        <v/>
      </c>
      <c r="H46" s="29">
        <f>IF(OR(C46="",F46="",G46=""),"",F46*G46)</f>
        <v/>
      </c>
      <c r="I46" s="24" t="n"/>
      <c r="J46" s="19" t="n"/>
    </row>
    <row r="47">
      <c r="A47" s="23">
        <f>IF(B47="","",ROW()-4)</f>
        <v/>
      </c>
      <c r="B47" s="28" t="n"/>
      <c r="C47" s="19" t="n"/>
      <c r="D47" s="23">
        <f>IF(C47="","",IFERROR(VLOOKUP(C47,'Vendor Directory'!$B$5:$I$54,2,FALSE),""))</f>
        <v/>
      </c>
      <c r="E47" s="23">
        <f>IF(C47="","",IFERROR(VLOOKUP(C47,'Vendor Directory'!$B$5:$I$54,3,FALSE),""))</f>
        <v/>
      </c>
      <c r="F47" s="27" t="n"/>
      <c r="G47" s="26">
        <f>IF(C47="","",IFERROR(IF(D47="",0.2,IF(VLOOKUP(C47,'Vendor Directory'!$B$5:$I$54,6,FALSE)="Y",VLOOKUP(C47,'Vendor Directory'!$B$5:$I$54,7,FALSE),VLOOKUP(C47,'Vendor Directory'!$B$5:$I$54,5,FALSE))),""))</f>
        <v/>
      </c>
      <c r="H47" s="29">
        <f>IF(OR(C47="",F47="",G47=""),"",F47*G47)</f>
        <v/>
      </c>
      <c r="I47" s="24" t="n"/>
      <c r="J47" s="19" t="n"/>
    </row>
    <row r="48">
      <c r="A48" s="23">
        <f>IF(B48="","",ROW()-4)</f>
        <v/>
      </c>
      <c r="B48" s="28" t="n"/>
      <c r="C48" s="19" t="n"/>
      <c r="D48" s="23">
        <f>IF(C48="","",IFERROR(VLOOKUP(C48,'Vendor Directory'!$B$5:$I$54,2,FALSE),""))</f>
        <v/>
      </c>
      <c r="E48" s="23">
        <f>IF(C48="","",IFERROR(VLOOKUP(C48,'Vendor Directory'!$B$5:$I$54,3,FALSE),""))</f>
        <v/>
      </c>
      <c r="F48" s="27" t="n"/>
      <c r="G48" s="26">
        <f>IF(C48="","",IFERROR(IF(D48="",0.2,IF(VLOOKUP(C48,'Vendor Directory'!$B$5:$I$54,6,FALSE)="Y",VLOOKUP(C48,'Vendor Directory'!$B$5:$I$54,7,FALSE),VLOOKUP(C48,'Vendor Directory'!$B$5:$I$54,5,FALSE))),""))</f>
        <v/>
      </c>
      <c r="H48" s="29">
        <f>IF(OR(C48="",F48="",G48=""),"",F48*G48)</f>
        <v/>
      </c>
      <c r="I48" s="24" t="n"/>
      <c r="J48" s="19" t="n"/>
    </row>
    <row r="49">
      <c r="A49" s="23">
        <f>IF(B49="","",ROW()-4)</f>
        <v/>
      </c>
      <c r="B49" s="28" t="n"/>
      <c r="C49" s="19" t="n"/>
      <c r="D49" s="23">
        <f>IF(C49="","",IFERROR(VLOOKUP(C49,'Vendor Directory'!$B$5:$I$54,2,FALSE),""))</f>
        <v/>
      </c>
      <c r="E49" s="23">
        <f>IF(C49="","",IFERROR(VLOOKUP(C49,'Vendor Directory'!$B$5:$I$54,3,FALSE),""))</f>
        <v/>
      </c>
      <c r="F49" s="27" t="n"/>
      <c r="G49" s="26">
        <f>IF(C49="","",IFERROR(IF(D49="",0.2,IF(VLOOKUP(C49,'Vendor Directory'!$B$5:$I$54,6,FALSE)="Y",VLOOKUP(C49,'Vendor Directory'!$B$5:$I$54,7,FALSE),VLOOKUP(C49,'Vendor Directory'!$B$5:$I$54,5,FALSE))),""))</f>
        <v/>
      </c>
      <c r="H49" s="29">
        <f>IF(OR(C49="",F49="",G49=""),"",F49*G49)</f>
        <v/>
      </c>
      <c r="I49" s="24" t="n"/>
      <c r="J49" s="19" t="n"/>
    </row>
    <row r="50">
      <c r="A50" s="23">
        <f>IF(B50="","",ROW()-4)</f>
        <v/>
      </c>
      <c r="B50" s="28" t="n"/>
      <c r="C50" s="19" t="n"/>
      <c r="D50" s="23">
        <f>IF(C50="","",IFERROR(VLOOKUP(C50,'Vendor Directory'!$B$5:$I$54,2,FALSE),""))</f>
        <v/>
      </c>
      <c r="E50" s="23">
        <f>IF(C50="","",IFERROR(VLOOKUP(C50,'Vendor Directory'!$B$5:$I$54,3,FALSE),""))</f>
        <v/>
      </c>
      <c r="F50" s="27" t="n"/>
      <c r="G50" s="26">
        <f>IF(C50="","",IFERROR(IF(D50="",0.2,IF(VLOOKUP(C50,'Vendor Directory'!$B$5:$I$54,6,FALSE)="Y",VLOOKUP(C50,'Vendor Directory'!$B$5:$I$54,7,FALSE),VLOOKUP(C50,'Vendor Directory'!$B$5:$I$54,5,FALSE))),""))</f>
        <v/>
      </c>
      <c r="H50" s="29">
        <f>IF(OR(C50="",F50="",G50=""),"",F50*G50)</f>
        <v/>
      </c>
      <c r="I50" s="24" t="n"/>
      <c r="J50" s="19" t="n"/>
    </row>
    <row r="51">
      <c r="A51" s="23">
        <f>IF(B51="","",ROW()-4)</f>
        <v/>
      </c>
      <c r="B51" s="28" t="n"/>
      <c r="C51" s="19" t="n"/>
      <c r="D51" s="23">
        <f>IF(C51="","",IFERROR(VLOOKUP(C51,'Vendor Directory'!$B$5:$I$54,2,FALSE),""))</f>
        <v/>
      </c>
      <c r="E51" s="23">
        <f>IF(C51="","",IFERROR(VLOOKUP(C51,'Vendor Directory'!$B$5:$I$54,3,FALSE),""))</f>
        <v/>
      </c>
      <c r="F51" s="27" t="n"/>
      <c r="G51" s="26">
        <f>IF(C51="","",IFERROR(IF(D51="",0.2,IF(VLOOKUP(C51,'Vendor Directory'!$B$5:$I$54,6,FALSE)="Y",VLOOKUP(C51,'Vendor Directory'!$B$5:$I$54,7,FALSE),VLOOKUP(C51,'Vendor Directory'!$B$5:$I$54,5,FALSE))),""))</f>
        <v/>
      </c>
      <c r="H51" s="29">
        <f>IF(OR(C51="",F51="",G51=""),"",F51*G51)</f>
        <v/>
      </c>
      <c r="I51" s="24" t="n"/>
      <c r="J51" s="19" t="n"/>
    </row>
    <row r="52">
      <c r="A52" s="23">
        <f>IF(B52="","",ROW()-4)</f>
        <v/>
      </c>
      <c r="B52" s="28" t="n"/>
      <c r="C52" s="19" t="n"/>
      <c r="D52" s="23">
        <f>IF(C52="","",IFERROR(VLOOKUP(C52,'Vendor Directory'!$B$5:$I$54,2,FALSE),""))</f>
        <v/>
      </c>
      <c r="E52" s="23">
        <f>IF(C52="","",IFERROR(VLOOKUP(C52,'Vendor Directory'!$B$5:$I$54,3,FALSE),""))</f>
        <v/>
      </c>
      <c r="F52" s="27" t="n"/>
      <c r="G52" s="26">
        <f>IF(C52="","",IFERROR(IF(D52="",0.2,IF(VLOOKUP(C52,'Vendor Directory'!$B$5:$I$54,6,FALSE)="Y",VLOOKUP(C52,'Vendor Directory'!$B$5:$I$54,7,FALSE),VLOOKUP(C52,'Vendor Directory'!$B$5:$I$54,5,FALSE))),""))</f>
        <v/>
      </c>
      <c r="H52" s="29">
        <f>IF(OR(C52="",F52="",G52=""),"",F52*G52)</f>
        <v/>
      </c>
      <c r="I52" s="24" t="n"/>
      <c r="J52" s="19" t="n"/>
    </row>
    <row r="53">
      <c r="A53" s="23">
        <f>IF(B53="","",ROW()-4)</f>
        <v/>
      </c>
      <c r="B53" s="28" t="n"/>
      <c r="C53" s="19" t="n"/>
      <c r="D53" s="23">
        <f>IF(C53="","",IFERROR(VLOOKUP(C53,'Vendor Directory'!$B$5:$I$54,2,FALSE),""))</f>
        <v/>
      </c>
      <c r="E53" s="23">
        <f>IF(C53="","",IFERROR(VLOOKUP(C53,'Vendor Directory'!$B$5:$I$54,3,FALSE),""))</f>
        <v/>
      </c>
      <c r="F53" s="27" t="n"/>
      <c r="G53" s="26">
        <f>IF(C53="","",IFERROR(IF(D53="",0.2,IF(VLOOKUP(C53,'Vendor Directory'!$B$5:$I$54,6,FALSE)="Y",VLOOKUP(C53,'Vendor Directory'!$B$5:$I$54,7,FALSE),VLOOKUP(C53,'Vendor Directory'!$B$5:$I$54,5,FALSE))),""))</f>
        <v/>
      </c>
      <c r="H53" s="29">
        <f>IF(OR(C53="",F53="",G53=""),"",F53*G53)</f>
        <v/>
      </c>
      <c r="I53" s="24" t="n"/>
      <c r="J53" s="19" t="n"/>
    </row>
    <row r="54">
      <c r="A54" s="23">
        <f>IF(B54="","",ROW()-4)</f>
        <v/>
      </c>
      <c r="B54" s="28" t="n"/>
      <c r="C54" s="19" t="n"/>
      <c r="D54" s="23">
        <f>IF(C54="","",IFERROR(VLOOKUP(C54,'Vendor Directory'!$B$5:$I$54,2,FALSE),""))</f>
        <v/>
      </c>
      <c r="E54" s="23">
        <f>IF(C54="","",IFERROR(VLOOKUP(C54,'Vendor Directory'!$B$5:$I$54,3,FALSE),""))</f>
        <v/>
      </c>
      <c r="F54" s="27" t="n"/>
      <c r="G54" s="26">
        <f>IF(C54="","",IFERROR(IF(D54="",0.2,IF(VLOOKUP(C54,'Vendor Directory'!$B$5:$I$54,6,FALSE)="Y",VLOOKUP(C54,'Vendor Directory'!$B$5:$I$54,7,FALSE),VLOOKUP(C54,'Vendor Directory'!$B$5:$I$54,5,FALSE))),""))</f>
        <v/>
      </c>
      <c r="H54" s="29">
        <f>IF(OR(C54="",F54="",G54=""),"",F54*G54)</f>
        <v/>
      </c>
      <c r="I54" s="24" t="n"/>
      <c r="J54" s="19" t="n"/>
    </row>
    <row r="55">
      <c r="A55" s="23">
        <f>IF(B55="","",ROW()-4)</f>
        <v/>
      </c>
      <c r="B55" s="28" t="n"/>
      <c r="C55" s="19" t="n"/>
      <c r="D55" s="23">
        <f>IF(C55="","",IFERROR(VLOOKUP(C55,'Vendor Directory'!$B$5:$I$54,2,FALSE),""))</f>
        <v/>
      </c>
      <c r="E55" s="23">
        <f>IF(C55="","",IFERROR(VLOOKUP(C55,'Vendor Directory'!$B$5:$I$54,3,FALSE),""))</f>
        <v/>
      </c>
      <c r="F55" s="27" t="n"/>
      <c r="G55" s="26">
        <f>IF(C55="","",IFERROR(IF(D55="",0.2,IF(VLOOKUP(C55,'Vendor Directory'!$B$5:$I$54,6,FALSE)="Y",VLOOKUP(C55,'Vendor Directory'!$B$5:$I$54,7,FALSE),VLOOKUP(C55,'Vendor Directory'!$B$5:$I$54,5,FALSE))),""))</f>
        <v/>
      </c>
      <c r="H55" s="29">
        <f>IF(OR(C55="",F55="",G55=""),"",F55*G55)</f>
        <v/>
      </c>
      <c r="I55" s="24" t="n"/>
      <c r="J55" s="19" t="n"/>
    </row>
    <row r="56">
      <c r="A56" s="23">
        <f>IF(B56="","",ROW()-4)</f>
        <v/>
      </c>
      <c r="B56" s="28" t="n"/>
      <c r="C56" s="19" t="n"/>
      <c r="D56" s="23">
        <f>IF(C56="","",IFERROR(VLOOKUP(C56,'Vendor Directory'!$B$5:$I$54,2,FALSE),""))</f>
        <v/>
      </c>
      <c r="E56" s="23">
        <f>IF(C56="","",IFERROR(VLOOKUP(C56,'Vendor Directory'!$B$5:$I$54,3,FALSE),""))</f>
        <v/>
      </c>
      <c r="F56" s="27" t="n"/>
      <c r="G56" s="26">
        <f>IF(C56="","",IFERROR(IF(D56="",0.2,IF(VLOOKUP(C56,'Vendor Directory'!$B$5:$I$54,6,FALSE)="Y",VLOOKUP(C56,'Vendor Directory'!$B$5:$I$54,7,FALSE),VLOOKUP(C56,'Vendor Directory'!$B$5:$I$54,5,FALSE))),""))</f>
        <v/>
      </c>
      <c r="H56" s="29">
        <f>IF(OR(C56="",F56="",G56=""),"",F56*G56)</f>
        <v/>
      </c>
      <c r="I56" s="24" t="n"/>
      <c r="J56" s="19" t="n"/>
    </row>
    <row r="57">
      <c r="A57" s="23">
        <f>IF(B57="","",ROW()-4)</f>
        <v/>
      </c>
      <c r="B57" s="28" t="n"/>
      <c r="C57" s="19" t="n"/>
      <c r="D57" s="23">
        <f>IF(C57="","",IFERROR(VLOOKUP(C57,'Vendor Directory'!$B$5:$I$54,2,FALSE),""))</f>
        <v/>
      </c>
      <c r="E57" s="23">
        <f>IF(C57="","",IFERROR(VLOOKUP(C57,'Vendor Directory'!$B$5:$I$54,3,FALSE),""))</f>
        <v/>
      </c>
      <c r="F57" s="27" t="n"/>
      <c r="G57" s="26">
        <f>IF(C57="","",IFERROR(IF(D57="",0.2,IF(VLOOKUP(C57,'Vendor Directory'!$B$5:$I$54,6,FALSE)="Y",VLOOKUP(C57,'Vendor Directory'!$B$5:$I$54,7,FALSE),VLOOKUP(C57,'Vendor Directory'!$B$5:$I$54,5,FALSE))),""))</f>
        <v/>
      </c>
      <c r="H57" s="29">
        <f>IF(OR(C57="",F57="",G57=""),"",F57*G57)</f>
        <v/>
      </c>
      <c r="I57" s="24" t="n"/>
      <c r="J57" s="19" t="n"/>
    </row>
    <row r="58">
      <c r="A58" s="23">
        <f>IF(B58="","",ROW()-4)</f>
        <v/>
      </c>
      <c r="B58" s="28" t="n"/>
      <c r="C58" s="19" t="n"/>
      <c r="D58" s="23">
        <f>IF(C58="","",IFERROR(VLOOKUP(C58,'Vendor Directory'!$B$5:$I$54,2,FALSE),""))</f>
        <v/>
      </c>
      <c r="E58" s="23">
        <f>IF(C58="","",IFERROR(VLOOKUP(C58,'Vendor Directory'!$B$5:$I$54,3,FALSE),""))</f>
        <v/>
      </c>
      <c r="F58" s="27" t="n"/>
      <c r="G58" s="26">
        <f>IF(C58="","",IFERROR(IF(D58="",0.2,IF(VLOOKUP(C58,'Vendor Directory'!$B$5:$I$54,6,FALSE)="Y",VLOOKUP(C58,'Vendor Directory'!$B$5:$I$54,7,FALSE),VLOOKUP(C58,'Vendor Directory'!$B$5:$I$54,5,FALSE))),""))</f>
        <v/>
      </c>
      <c r="H58" s="29">
        <f>IF(OR(C58="",F58="",G58=""),"",F58*G58)</f>
        <v/>
      </c>
      <c r="I58" s="24" t="n"/>
      <c r="J58" s="19" t="n"/>
    </row>
    <row r="59">
      <c r="A59" s="23">
        <f>IF(B59="","",ROW()-4)</f>
        <v/>
      </c>
      <c r="B59" s="28" t="n"/>
      <c r="C59" s="19" t="n"/>
      <c r="D59" s="23">
        <f>IF(C59="","",IFERROR(VLOOKUP(C59,'Vendor Directory'!$B$5:$I$54,2,FALSE),""))</f>
        <v/>
      </c>
      <c r="E59" s="23">
        <f>IF(C59="","",IFERROR(VLOOKUP(C59,'Vendor Directory'!$B$5:$I$54,3,FALSE),""))</f>
        <v/>
      </c>
      <c r="F59" s="27" t="n"/>
      <c r="G59" s="26">
        <f>IF(C59="","",IFERROR(IF(D59="",0.2,IF(VLOOKUP(C59,'Vendor Directory'!$B$5:$I$54,6,FALSE)="Y",VLOOKUP(C59,'Vendor Directory'!$B$5:$I$54,7,FALSE),VLOOKUP(C59,'Vendor Directory'!$B$5:$I$54,5,FALSE))),""))</f>
        <v/>
      </c>
      <c r="H59" s="29">
        <f>IF(OR(C59="",F59="",G59=""),"",F59*G59)</f>
        <v/>
      </c>
      <c r="I59" s="24" t="n"/>
      <c r="J59" s="19" t="n"/>
    </row>
    <row r="60">
      <c r="A60" s="23">
        <f>IF(B60="","",ROW()-4)</f>
        <v/>
      </c>
      <c r="B60" s="28" t="n"/>
      <c r="C60" s="19" t="n"/>
      <c r="D60" s="23">
        <f>IF(C60="","",IFERROR(VLOOKUP(C60,'Vendor Directory'!$B$5:$I$54,2,FALSE),""))</f>
        <v/>
      </c>
      <c r="E60" s="23">
        <f>IF(C60="","",IFERROR(VLOOKUP(C60,'Vendor Directory'!$B$5:$I$54,3,FALSE),""))</f>
        <v/>
      </c>
      <c r="F60" s="27" t="n"/>
      <c r="G60" s="26">
        <f>IF(C60="","",IFERROR(IF(D60="",0.2,IF(VLOOKUP(C60,'Vendor Directory'!$B$5:$I$54,6,FALSE)="Y",VLOOKUP(C60,'Vendor Directory'!$B$5:$I$54,7,FALSE),VLOOKUP(C60,'Vendor Directory'!$B$5:$I$54,5,FALSE))),""))</f>
        <v/>
      </c>
      <c r="H60" s="29">
        <f>IF(OR(C60="",F60="",G60=""),"",F60*G60)</f>
        <v/>
      </c>
      <c r="I60" s="24" t="n"/>
      <c r="J60" s="19" t="n"/>
    </row>
    <row r="61">
      <c r="A61" s="23">
        <f>IF(B61="","",ROW()-4)</f>
        <v/>
      </c>
      <c r="B61" s="28" t="n"/>
      <c r="C61" s="19" t="n"/>
      <c r="D61" s="23">
        <f>IF(C61="","",IFERROR(VLOOKUP(C61,'Vendor Directory'!$B$5:$I$54,2,FALSE),""))</f>
        <v/>
      </c>
      <c r="E61" s="23">
        <f>IF(C61="","",IFERROR(VLOOKUP(C61,'Vendor Directory'!$B$5:$I$54,3,FALSE),""))</f>
        <v/>
      </c>
      <c r="F61" s="27" t="n"/>
      <c r="G61" s="26">
        <f>IF(C61="","",IFERROR(IF(D61="",0.2,IF(VLOOKUP(C61,'Vendor Directory'!$B$5:$I$54,6,FALSE)="Y",VLOOKUP(C61,'Vendor Directory'!$B$5:$I$54,7,FALSE),VLOOKUP(C61,'Vendor Directory'!$B$5:$I$54,5,FALSE))),""))</f>
        <v/>
      </c>
      <c r="H61" s="29">
        <f>IF(OR(C61="",F61="",G61=""),"",F61*G61)</f>
        <v/>
      </c>
      <c r="I61" s="24" t="n"/>
      <c r="J61" s="19" t="n"/>
    </row>
    <row r="62">
      <c r="A62" s="23">
        <f>IF(B62="","",ROW()-4)</f>
        <v/>
      </c>
      <c r="B62" s="28" t="n"/>
      <c r="C62" s="19" t="n"/>
      <c r="D62" s="23">
        <f>IF(C62="","",IFERROR(VLOOKUP(C62,'Vendor Directory'!$B$5:$I$54,2,FALSE),""))</f>
        <v/>
      </c>
      <c r="E62" s="23">
        <f>IF(C62="","",IFERROR(VLOOKUP(C62,'Vendor Directory'!$B$5:$I$54,3,FALSE),""))</f>
        <v/>
      </c>
      <c r="F62" s="27" t="n"/>
      <c r="G62" s="26">
        <f>IF(C62="","",IFERROR(IF(D62="",0.2,IF(VLOOKUP(C62,'Vendor Directory'!$B$5:$I$54,6,FALSE)="Y",VLOOKUP(C62,'Vendor Directory'!$B$5:$I$54,7,FALSE),VLOOKUP(C62,'Vendor Directory'!$B$5:$I$54,5,FALSE))),""))</f>
        <v/>
      </c>
      <c r="H62" s="29">
        <f>IF(OR(C62="",F62="",G62=""),"",F62*G62)</f>
        <v/>
      </c>
      <c r="I62" s="24" t="n"/>
      <c r="J62" s="19" t="n"/>
    </row>
    <row r="63">
      <c r="A63" s="23">
        <f>IF(B63="","",ROW()-4)</f>
        <v/>
      </c>
      <c r="B63" s="28" t="n"/>
      <c r="C63" s="19" t="n"/>
      <c r="D63" s="23">
        <f>IF(C63="","",IFERROR(VLOOKUP(C63,'Vendor Directory'!$B$5:$I$54,2,FALSE),""))</f>
        <v/>
      </c>
      <c r="E63" s="23">
        <f>IF(C63="","",IFERROR(VLOOKUP(C63,'Vendor Directory'!$B$5:$I$54,3,FALSE),""))</f>
        <v/>
      </c>
      <c r="F63" s="27" t="n"/>
      <c r="G63" s="26">
        <f>IF(C63="","",IFERROR(IF(D63="",0.2,IF(VLOOKUP(C63,'Vendor Directory'!$B$5:$I$54,6,FALSE)="Y",VLOOKUP(C63,'Vendor Directory'!$B$5:$I$54,7,FALSE),VLOOKUP(C63,'Vendor Directory'!$B$5:$I$54,5,FALSE))),""))</f>
        <v/>
      </c>
      <c r="H63" s="29">
        <f>IF(OR(C63="",F63="",G63=""),"",F63*G63)</f>
        <v/>
      </c>
      <c r="I63" s="24" t="n"/>
      <c r="J63" s="19" t="n"/>
    </row>
    <row r="64">
      <c r="A64" s="23">
        <f>IF(B64="","",ROW()-4)</f>
        <v/>
      </c>
      <c r="B64" s="28" t="n"/>
      <c r="C64" s="19" t="n"/>
      <c r="D64" s="23">
        <f>IF(C64="","",IFERROR(VLOOKUP(C64,'Vendor Directory'!$B$5:$I$54,2,FALSE),""))</f>
        <v/>
      </c>
      <c r="E64" s="23">
        <f>IF(C64="","",IFERROR(VLOOKUP(C64,'Vendor Directory'!$B$5:$I$54,3,FALSE),""))</f>
        <v/>
      </c>
      <c r="F64" s="27" t="n"/>
      <c r="G64" s="26">
        <f>IF(C64="","",IFERROR(IF(D64="",0.2,IF(VLOOKUP(C64,'Vendor Directory'!$B$5:$I$54,6,FALSE)="Y",VLOOKUP(C64,'Vendor Directory'!$B$5:$I$54,7,FALSE),VLOOKUP(C64,'Vendor Directory'!$B$5:$I$54,5,FALSE))),""))</f>
        <v/>
      </c>
      <c r="H64" s="29">
        <f>IF(OR(C64="",F64="",G64=""),"",F64*G64)</f>
        <v/>
      </c>
      <c r="I64" s="24" t="n"/>
      <c r="J64" s="19" t="n"/>
    </row>
    <row r="65">
      <c r="A65" s="23">
        <f>IF(B65="","",ROW()-4)</f>
        <v/>
      </c>
      <c r="B65" s="28" t="n"/>
      <c r="C65" s="19" t="n"/>
      <c r="D65" s="23">
        <f>IF(C65="","",IFERROR(VLOOKUP(C65,'Vendor Directory'!$B$5:$I$54,2,FALSE),""))</f>
        <v/>
      </c>
      <c r="E65" s="23">
        <f>IF(C65="","",IFERROR(VLOOKUP(C65,'Vendor Directory'!$B$5:$I$54,3,FALSE),""))</f>
        <v/>
      </c>
      <c r="F65" s="27" t="n"/>
      <c r="G65" s="26">
        <f>IF(C65="","",IFERROR(IF(D65="",0.2,IF(VLOOKUP(C65,'Vendor Directory'!$B$5:$I$54,6,FALSE)="Y",VLOOKUP(C65,'Vendor Directory'!$B$5:$I$54,7,FALSE),VLOOKUP(C65,'Vendor Directory'!$B$5:$I$54,5,FALSE))),""))</f>
        <v/>
      </c>
      <c r="H65" s="29">
        <f>IF(OR(C65="",F65="",G65=""),"",F65*G65)</f>
        <v/>
      </c>
      <c r="I65" s="24" t="n"/>
      <c r="J65" s="19" t="n"/>
    </row>
    <row r="66">
      <c r="A66" s="23">
        <f>IF(B66="","",ROW()-4)</f>
        <v/>
      </c>
      <c r="B66" s="28" t="n"/>
      <c r="C66" s="19" t="n"/>
      <c r="D66" s="23">
        <f>IF(C66="","",IFERROR(VLOOKUP(C66,'Vendor Directory'!$B$5:$I$54,2,FALSE),""))</f>
        <v/>
      </c>
      <c r="E66" s="23">
        <f>IF(C66="","",IFERROR(VLOOKUP(C66,'Vendor Directory'!$B$5:$I$54,3,FALSE),""))</f>
        <v/>
      </c>
      <c r="F66" s="27" t="n"/>
      <c r="G66" s="26">
        <f>IF(C66="","",IFERROR(IF(D66="",0.2,IF(VLOOKUP(C66,'Vendor Directory'!$B$5:$I$54,6,FALSE)="Y",VLOOKUP(C66,'Vendor Directory'!$B$5:$I$54,7,FALSE),VLOOKUP(C66,'Vendor Directory'!$B$5:$I$54,5,FALSE))),""))</f>
        <v/>
      </c>
      <c r="H66" s="29">
        <f>IF(OR(C66="",F66="",G66=""),"",F66*G66)</f>
        <v/>
      </c>
      <c r="I66" s="24" t="n"/>
      <c r="J66" s="19" t="n"/>
    </row>
    <row r="67">
      <c r="A67" s="23">
        <f>IF(B67="","",ROW()-4)</f>
        <v/>
      </c>
      <c r="B67" s="28" t="n"/>
      <c r="C67" s="19" t="n"/>
      <c r="D67" s="23">
        <f>IF(C67="","",IFERROR(VLOOKUP(C67,'Vendor Directory'!$B$5:$I$54,2,FALSE),""))</f>
        <v/>
      </c>
      <c r="E67" s="23">
        <f>IF(C67="","",IFERROR(VLOOKUP(C67,'Vendor Directory'!$B$5:$I$54,3,FALSE),""))</f>
        <v/>
      </c>
      <c r="F67" s="27" t="n"/>
      <c r="G67" s="26">
        <f>IF(C67="","",IFERROR(IF(D67="",0.2,IF(VLOOKUP(C67,'Vendor Directory'!$B$5:$I$54,6,FALSE)="Y",VLOOKUP(C67,'Vendor Directory'!$B$5:$I$54,7,FALSE),VLOOKUP(C67,'Vendor Directory'!$B$5:$I$54,5,FALSE))),""))</f>
        <v/>
      </c>
      <c r="H67" s="29">
        <f>IF(OR(C67="",F67="",G67=""),"",F67*G67)</f>
        <v/>
      </c>
      <c r="I67" s="24" t="n"/>
      <c r="J67" s="19" t="n"/>
    </row>
    <row r="68">
      <c r="A68" s="23">
        <f>IF(B68="","",ROW()-4)</f>
        <v/>
      </c>
      <c r="B68" s="28" t="n"/>
      <c r="C68" s="19" t="n"/>
      <c r="D68" s="23">
        <f>IF(C68="","",IFERROR(VLOOKUP(C68,'Vendor Directory'!$B$5:$I$54,2,FALSE),""))</f>
        <v/>
      </c>
      <c r="E68" s="23">
        <f>IF(C68="","",IFERROR(VLOOKUP(C68,'Vendor Directory'!$B$5:$I$54,3,FALSE),""))</f>
        <v/>
      </c>
      <c r="F68" s="27" t="n"/>
      <c r="G68" s="26">
        <f>IF(C68="","",IFERROR(IF(D68="",0.2,IF(VLOOKUP(C68,'Vendor Directory'!$B$5:$I$54,6,FALSE)="Y",VLOOKUP(C68,'Vendor Directory'!$B$5:$I$54,7,FALSE),VLOOKUP(C68,'Vendor Directory'!$B$5:$I$54,5,FALSE))),""))</f>
        <v/>
      </c>
      <c r="H68" s="29">
        <f>IF(OR(C68="",F68="",G68=""),"",F68*G68)</f>
        <v/>
      </c>
      <c r="I68" s="24" t="n"/>
      <c r="J68" s="19" t="n"/>
    </row>
    <row r="69">
      <c r="A69" s="23">
        <f>IF(B69="","",ROW()-4)</f>
        <v/>
      </c>
      <c r="B69" s="28" t="n"/>
      <c r="C69" s="19" t="n"/>
      <c r="D69" s="23">
        <f>IF(C69="","",IFERROR(VLOOKUP(C69,'Vendor Directory'!$B$5:$I$54,2,FALSE),""))</f>
        <v/>
      </c>
      <c r="E69" s="23">
        <f>IF(C69="","",IFERROR(VLOOKUP(C69,'Vendor Directory'!$B$5:$I$54,3,FALSE),""))</f>
        <v/>
      </c>
      <c r="F69" s="27" t="n"/>
      <c r="G69" s="26">
        <f>IF(C69="","",IFERROR(IF(D69="",0.2,IF(VLOOKUP(C69,'Vendor Directory'!$B$5:$I$54,6,FALSE)="Y",VLOOKUP(C69,'Vendor Directory'!$B$5:$I$54,7,FALSE),VLOOKUP(C69,'Vendor Directory'!$B$5:$I$54,5,FALSE))),""))</f>
        <v/>
      </c>
      <c r="H69" s="29">
        <f>IF(OR(C69="",F69="",G69=""),"",F69*G69)</f>
        <v/>
      </c>
      <c r="I69" s="24" t="n"/>
      <c r="J69" s="19" t="n"/>
    </row>
    <row r="70">
      <c r="A70" s="23">
        <f>IF(B70="","",ROW()-4)</f>
        <v/>
      </c>
      <c r="B70" s="28" t="n"/>
      <c r="C70" s="19" t="n"/>
      <c r="D70" s="23">
        <f>IF(C70="","",IFERROR(VLOOKUP(C70,'Vendor Directory'!$B$5:$I$54,2,FALSE),""))</f>
        <v/>
      </c>
      <c r="E70" s="23">
        <f>IF(C70="","",IFERROR(VLOOKUP(C70,'Vendor Directory'!$B$5:$I$54,3,FALSE),""))</f>
        <v/>
      </c>
      <c r="F70" s="27" t="n"/>
      <c r="G70" s="26">
        <f>IF(C70="","",IFERROR(IF(D70="",0.2,IF(VLOOKUP(C70,'Vendor Directory'!$B$5:$I$54,6,FALSE)="Y",VLOOKUP(C70,'Vendor Directory'!$B$5:$I$54,7,FALSE),VLOOKUP(C70,'Vendor Directory'!$B$5:$I$54,5,FALSE))),""))</f>
        <v/>
      </c>
      <c r="H70" s="29">
        <f>IF(OR(C70="",F70="",G70=""),"",F70*G70)</f>
        <v/>
      </c>
      <c r="I70" s="24" t="n"/>
      <c r="J70" s="19" t="n"/>
    </row>
    <row r="71">
      <c r="A71" s="23">
        <f>IF(B71="","",ROW()-4)</f>
        <v/>
      </c>
      <c r="B71" s="28" t="n"/>
      <c r="C71" s="19" t="n"/>
      <c r="D71" s="23">
        <f>IF(C71="","",IFERROR(VLOOKUP(C71,'Vendor Directory'!$B$5:$I$54,2,FALSE),""))</f>
        <v/>
      </c>
      <c r="E71" s="23">
        <f>IF(C71="","",IFERROR(VLOOKUP(C71,'Vendor Directory'!$B$5:$I$54,3,FALSE),""))</f>
        <v/>
      </c>
      <c r="F71" s="27" t="n"/>
      <c r="G71" s="26">
        <f>IF(C71="","",IFERROR(IF(D71="",0.2,IF(VLOOKUP(C71,'Vendor Directory'!$B$5:$I$54,6,FALSE)="Y",VLOOKUP(C71,'Vendor Directory'!$B$5:$I$54,7,FALSE),VLOOKUP(C71,'Vendor Directory'!$B$5:$I$54,5,FALSE))),""))</f>
        <v/>
      </c>
      <c r="H71" s="29">
        <f>IF(OR(C71="",F71="",G71=""),"",F71*G71)</f>
        <v/>
      </c>
      <c r="I71" s="24" t="n"/>
      <c r="J71" s="19" t="n"/>
    </row>
    <row r="72">
      <c r="A72" s="23">
        <f>IF(B72="","",ROW()-4)</f>
        <v/>
      </c>
      <c r="B72" s="28" t="n"/>
      <c r="C72" s="19" t="n"/>
      <c r="D72" s="23">
        <f>IF(C72="","",IFERROR(VLOOKUP(C72,'Vendor Directory'!$B$5:$I$54,2,FALSE),""))</f>
        <v/>
      </c>
      <c r="E72" s="23">
        <f>IF(C72="","",IFERROR(VLOOKUP(C72,'Vendor Directory'!$B$5:$I$54,3,FALSE),""))</f>
        <v/>
      </c>
      <c r="F72" s="27" t="n"/>
      <c r="G72" s="26">
        <f>IF(C72="","",IFERROR(IF(D72="",0.2,IF(VLOOKUP(C72,'Vendor Directory'!$B$5:$I$54,6,FALSE)="Y",VLOOKUP(C72,'Vendor Directory'!$B$5:$I$54,7,FALSE),VLOOKUP(C72,'Vendor Directory'!$B$5:$I$54,5,FALSE))),""))</f>
        <v/>
      </c>
      <c r="H72" s="29">
        <f>IF(OR(C72="",F72="",G72=""),"",F72*G72)</f>
        <v/>
      </c>
      <c r="I72" s="24" t="n"/>
      <c r="J72" s="19" t="n"/>
    </row>
    <row r="73">
      <c r="A73" s="23">
        <f>IF(B73="","",ROW()-4)</f>
        <v/>
      </c>
      <c r="B73" s="28" t="n"/>
      <c r="C73" s="19" t="n"/>
      <c r="D73" s="23">
        <f>IF(C73="","",IFERROR(VLOOKUP(C73,'Vendor Directory'!$B$5:$I$54,2,FALSE),""))</f>
        <v/>
      </c>
      <c r="E73" s="23">
        <f>IF(C73="","",IFERROR(VLOOKUP(C73,'Vendor Directory'!$B$5:$I$54,3,FALSE),""))</f>
        <v/>
      </c>
      <c r="F73" s="27" t="n"/>
      <c r="G73" s="26">
        <f>IF(C73="","",IFERROR(IF(D73="",0.2,IF(VLOOKUP(C73,'Vendor Directory'!$B$5:$I$54,6,FALSE)="Y",VLOOKUP(C73,'Vendor Directory'!$B$5:$I$54,7,FALSE),VLOOKUP(C73,'Vendor Directory'!$B$5:$I$54,5,FALSE))),""))</f>
        <v/>
      </c>
      <c r="H73" s="29">
        <f>IF(OR(C73="",F73="",G73=""),"",F73*G73)</f>
        <v/>
      </c>
      <c r="I73" s="24" t="n"/>
      <c r="J73" s="19" t="n"/>
    </row>
    <row r="74">
      <c r="A74" s="23">
        <f>IF(B74="","",ROW()-4)</f>
        <v/>
      </c>
      <c r="B74" s="28" t="n"/>
      <c r="C74" s="19" t="n"/>
      <c r="D74" s="23">
        <f>IF(C74="","",IFERROR(VLOOKUP(C74,'Vendor Directory'!$B$5:$I$54,2,FALSE),""))</f>
        <v/>
      </c>
      <c r="E74" s="23">
        <f>IF(C74="","",IFERROR(VLOOKUP(C74,'Vendor Directory'!$B$5:$I$54,3,FALSE),""))</f>
        <v/>
      </c>
      <c r="F74" s="27" t="n"/>
      <c r="G74" s="26">
        <f>IF(C74="","",IFERROR(IF(D74="",0.2,IF(VLOOKUP(C74,'Vendor Directory'!$B$5:$I$54,6,FALSE)="Y",VLOOKUP(C74,'Vendor Directory'!$B$5:$I$54,7,FALSE),VLOOKUP(C74,'Vendor Directory'!$B$5:$I$54,5,FALSE))),""))</f>
        <v/>
      </c>
      <c r="H74" s="29">
        <f>IF(OR(C74="",F74="",G74=""),"",F74*G74)</f>
        <v/>
      </c>
      <c r="I74" s="24" t="n"/>
      <c r="J74" s="19" t="n"/>
    </row>
    <row r="75">
      <c r="A75" s="23">
        <f>IF(B75="","",ROW()-4)</f>
        <v/>
      </c>
      <c r="B75" s="28" t="n"/>
      <c r="C75" s="19" t="n"/>
      <c r="D75" s="23">
        <f>IF(C75="","",IFERROR(VLOOKUP(C75,'Vendor Directory'!$B$5:$I$54,2,FALSE),""))</f>
        <v/>
      </c>
      <c r="E75" s="23">
        <f>IF(C75="","",IFERROR(VLOOKUP(C75,'Vendor Directory'!$B$5:$I$54,3,FALSE),""))</f>
        <v/>
      </c>
      <c r="F75" s="27" t="n"/>
      <c r="G75" s="26">
        <f>IF(C75="","",IFERROR(IF(D75="",0.2,IF(VLOOKUP(C75,'Vendor Directory'!$B$5:$I$54,6,FALSE)="Y",VLOOKUP(C75,'Vendor Directory'!$B$5:$I$54,7,FALSE),VLOOKUP(C75,'Vendor Directory'!$B$5:$I$54,5,FALSE))),""))</f>
        <v/>
      </c>
      <c r="H75" s="29">
        <f>IF(OR(C75="",F75="",G75=""),"",F75*G75)</f>
        <v/>
      </c>
      <c r="I75" s="24" t="n"/>
      <c r="J75" s="19" t="n"/>
    </row>
    <row r="76">
      <c r="A76" s="23">
        <f>IF(B76="","",ROW()-4)</f>
        <v/>
      </c>
      <c r="B76" s="28" t="n"/>
      <c r="C76" s="19" t="n"/>
      <c r="D76" s="23">
        <f>IF(C76="","",IFERROR(VLOOKUP(C76,'Vendor Directory'!$B$5:$I$54,2,FALSE),""))</f>
        <v/>
      </c>
      <c r="E76" s="23">
        <f>IF(C76="","",IFERROR(VLOOKUP(C76,'Vendor Directory'!$B$5:$I$54,3,FALSE),""))</f>
        <v/>
      </c>
      <c r="F76" s="27" t="n"/>
      <c r="G76" s="26">
        <f>IF(C76="","",IFERROR(IF(D76="",0.2,IF(VLOOKUP(C76,'Vendor Directory'!$B$5:$I$54,6,FALSE)="Y",VLOOKUP(C76,'Vendor Directory'!$B$5:$I$54,7,FALSE),VLOOKUP(C76,'Vendor Directory'!$B$5:$I$54,5,FALSE))),""))</f>
        <v/>
      </c>
      <c r="H76" s="29">
        <f>IF(OR(C76="",F76="",G76=""),"",F76*G76)</f>
        <v/>
      </c>
      <c r="I76" s="24" t="n"/>
      <c r="J76" s="19" t="n"/>
    </row>
    <row r="77">
      <c r="A77" s="23">
        <f>IF(B77="","",ROW()-4)</f>
        <v/>
      </c>
      <c r="B77" s="28" t="n"/>
      <c r="C77" s="19" t="n"/>
      <c r="D77" s="23">
        <f>IF(C77="","",IFERROR(VLOOKUP(C77,'Vendor Directory'!$B$5:$I$54,2,FALSE),""))</f>
        <v/>
      </c>
      <c r="E77" s="23">
        <f>IF(C77="","",IFERROR(VLOOKUP(C77,'Vendor Directory'!$B$5:$I$54,3,FALSE),""))</f>
        <v/>
      </c>
      <c r="F77" s="27" t="n"/>
      <c r="G77" s="26">
        <f>IF(C77="","",IFERROR(IF(D77="",0.2,IF(VLOOKUP(C77,'Vendor Directory'!$B$5:$I$54,6,FALSE)="Y",VLOOKUP(C77,'Vendor Directory'!$B$5:$I$54,7,FALSE),VLOOKUP(C77,'Vendor Directory'!$B$5:$I$54,5,FALSE))),""))</f>
        <v/>
      </c>
      <c r="H77" s="29">
        <f>IF(OR(C77="",F77="",G77=""),"",F77*G77)</f>
        <v/>
      </c>
      <c r="I77" s="24" t="n"/>
      <c r="J77" s="19" t="n"/>
    </row>
    <row r="78">
      <c r="A78" s="23">
        <f>IF(B78="","",ROW()-4)</f>
        <v/>
      </c>
      <c r="B78" s="28" t="n"/>
      <c r="C78" s="19" t="n"/>
      <c r="D78" s="23">
        <f>IF(C78="","",IFERROR(VLOOKUP(C78,'Vendor Directory'!$B$5:$I$54,2,FALSE),""))</f>
        <v/>
      </c>
      <c r="E78" s="23">
        <f>IF(C78="","",IFERROR(VLOOKUP(C78,'Vendor Directory'!$B$5:$I$54,3,FALSE),""))</f>
        <v/>
      </c>
      <c r="F78" s="27" t="n"/>
      <c r="G78" s="26">
        <f>IF(C78="","",IFERROR(IF(D78="",0.2,IF(VLOOKUP(C78,'Vendor Directory'!$B$5:$I$54,6,FALSE)="Y",VLOOKUP(C78,'Vendor Directory'!$B$5:$I$54,7,FALSE),VLOOKUP(C78,'Vendor Directory'!$B$5:$I$54,5,FALSE))),""))</f>
        <v/>
      </c>
      <c r="H78" s="29">
        <f>IF(OR(C78="",F78="",G78=""),"",F78*G78)</f>
        <v/>
      </c>
      <c r="I78" s="24" t="n"/>
      <c r="J78" s="19" t="n"/>
    </row>
    <row r="79">
      <c r="A79" s="23">
        <f>IF(B79="","",ROW()-4)</f>
        <v/>
      </c>
      <c r="B79" s="28" t="n"/>
      <c r="C79" s="19" t="n"/>
      <c r="D79" s="23">
        <f>IF(C79="","",IFERROR(VLOOKUP(C79,'Vendor Directory'!$B$5:$I$54,2,FALSE),""))</f>
        <v/>
      </c>
      <c r="E79" s="23">
        <f>IF(C79="","",IFERROR(VLOOKUP(C79,'Vendor Directory'!$B$5:$I$54,3,FALSE),""))</f>
        <v/>
      </c>
      <c r="F79" s="27" t="n"/>
      <c r="G79" s="26">
        <f>IF(C79="","",IFERROR(IF(D79="",0.2,IF(VLOOKUP(C79,'Vendor Directory'!$B$5:$I$54,6,FALSE)="Y",VLOOKUP(C79,'Vendor Directory'!$B$5:$I$54,7,FALSE),VLOOKUP(C79,'Vendor Directory'!$B$5:$I$54,5,FALSE))),""))</f>
        <v/>
      </c>
      <c r="H79" s="29">
        <f>IF(OR(C79="",F79="",G79=""),"",F79*G79)</f>
        <v/>
      </c>
      <c r="I79" s="24" t="n"/>
      <c r="J79" s="19" t="n"/>
    </row>
    <row r="80">
      <c r="A80" s="23">
        <f>IF(B80="","",ROW()-4)</f>
        <v/>
      </c>
      <c r="B80" s="28" t="n"/>
      <c r="C80" s="19" t="n"/>
      <c r="D80" s="23">
        <f>IF(C80="","",IFERROR(VLOOKUP(C80,'Vendor Directory'!$B$5:$I$54,2,FALSE),""))</f>
        <v/>
      </c>
      <c r="E80" s="23">
        <f>IF(C80="","",IFERROR(VLOOKUP(C80,'Vendor Directory'!$B$5:$I$54,3,FALSE),""))</f>
        <v/>
      </c>
      <c r="F80" s="27" t="n"/>
      <c r="G80" s="26">
        <f>IF(C80="","",IFERROR(IF(D80="",0.2,IF(VLOOKUP(C80,'Vendor Directory'!$B$5:$I$54,6,FALSE)="Y",VLOOKUP(C80,'Vendor Directory'!$B$5:$I$54,7,FALSE),VLOOKUP(C80,'Vendor Directory'!$B$5:$I$54,5,FALSE))),""))</f>
        <v/>
      </c>
      <c r="H80" s="29">
        <f>IF(OR(C80="",F80="",G80=""),"",F80*G80)</f>
        <v/>
      </c>
      <c r="I80" s="24" t="n"/>
      <c r="J80" s="19" t="n"/>
    </row>
    <row r="81">
      <c r="A81" s="23">
        <f>IF(B81="","",ROW()-4)</f>
        <v/>
      </c>
      <c r="B81" s="28" t="n"/>
      <c r="C81" s="19" t="n"/>
      <c r="D81" s="23">
        <f>IF(C81="","",IFERROR(VLOOKUP(C81,'Vendor Directory'!$B$5:$I$54,2,FALSE),""))</f>
        <v/>
      </c>
      <c r="E81" s="23">
        <f>IF(C81="","",IFERROR(VLOOKUP(C81,'Vendor Directory'!$B$5:$I$54,3,FALSE),""))</f>
        <v/>
      </c>
      <c r="F81" s="27" t="n"/>
      <c r="G81" s="26">
        <f>IF(C81="","",IFERROR(IF(D81="",0.2,IF(VLOOKUP(C81,'Vendor Directory'!$B$5:$I$54,6,FALSE)="Y",VLOOKUP(C81,'Vendor Directory'!$B$5:$I$54,7,FALSE),VLOOKUP(C81,'Vendor Directory'!$B$5:$I$54,5,FALSE))),""))</f>
        <v/>
      </c>
      <c r="H81" s="29">
        <f>IF(OR(C81="",F81="",G81=""),"",F81*G81)</f>
        <v/>
      </c>
      <c r="I81" s="24" t="n"/>
      <c r="J81" s="19" t="n"/>
    </row>
    <row r="82">
      <c r="A82" s="23">
        <f>IF(B82="","",ROW()-4)</f>
        <v/>
      </c>
      <c r="B82" s="28" t="n"/>
      <c r="C82" s="19" t="n"/>
      <c r="D82" s="23">
        <f>IF(C82="","",IFERROR(VLOOKUP(C82,'Vendor Directory'!$B$5:$I$54,2,FALSE),""))</f>
        <v/>
      </c>
      <c r="E82" s="23">
        <f>IF(C82="","",IFERROR(VLOOKUP(C82,'Vendor Directory'!$B$5:$I$54,3,FALSE),""))</f>
        <v/>
      </c>
      <c r="F82" s="27" t="n"/>
      <c r="G82" s="26">
        <f>IF(C82="","",IFERROR(IF(D82="",0.2,IF(VLOOKUP(C82,'Vendor Directory'!$B$5:$I$54,6,FALSE)="Y",VLOOKUP(C82,'Vendor Directory'!$B$5:$I$54,7,FALSE),VLOOKUP(C82,'Vendor Directory'!$B$5:$I$54,5,FALSE))),""))</f>
        <v/>
      </c>
      <c r="H82" s="29">
        <f>IF(OR(C82="",F82="",G82=""),"",F82*G82)</f>
        <v/>
      </c>
      <c r="I82" s="24" t="n"/>
      <c r="J82" s="19" t="n"/>
    </row>
    <row r="83">
      <c r="A83" s="23">
        <f>IF(B83="","",ROW()-4)</f>
        <v/>
      </c>
      <c r="B83" s="28" t="n"/>
      <c r="C83" s="19" t="n"/>
      <c r="D83" s="23">
        <f>IF(C83="","",IFERROR(VLOOKUP(C83,'Vendor Directory'!$B$5:$I$54,2,FALSE),""))</f>
        <v/>
      </c>
      <c r="E83" s="23">
        <f>IF(C83="","",IFERROR(VLOOKUP(C83,'Vendor Directory'!$B$5:$I$54,3,FALSE),""))</f>
        <v/>
      </c>
      <c r="F83" s="27" t="n"/>
      <c r="G83" s="26">
        <f>IF(C83="","",IFERROR(IF(D83="",0.2,IF(VLOOKUP(C83,'Vendor Directory'!$B$5:$I$54,6,FALSE)="Y",VLOOKUP(C83,'Vendor Directory'!$B$5:$I$54,7,FALSE),VLOOKUP(C83,'Vendor Directory'!$B$5:$I$54,5,FALSE))),""))</f>
        <v/>
      </c>
      <c r="H83" s="29">
        <f>IF(OR(C83="",F83="",G83=""),"",F83*G83)</f>
        <v/>
      </c>
      <c r="I83" s="24" t="n"/>
      <c r="J83" s="19" t="n"/>
    </row>
    <row r="84">
      <c r="A84" s="23">
        <f>IF(B84="","",ROW()-4)</f>
        <v/>
      </c>
      <c r="B84" s="28" t="n"/>
      <c r="C84" s="19" t="n"/>
      <c r="D84" s="23">
        <f>IF(C84="","",IFERROR(VLOOKUP(C84,'Vendor Directory'!$B$5:$I$54,2,FALSE),""))</f>
        <v/>
      </c>
      <c r="E84" s="23">
        <f>IF(C84="","",IFERROR(VLOOKUP(C84,'Vendor Directory'!$B$5:$I$54,3,FALSE),""))</f>
        <v/>
      </c>
      <c r="F84" s="27" t="n"/>
      <c r="G84" s="26">
        <f>IF(C84="","",IFERROR(IF(D84="",0.2,IF(VLOOKUP(C84,'Vendor Directory'!$B$5:$I$54,6,FALSE)="Y",VLOOKUP(C84,'Vendor Directory'!$B$5:$I$54,7,FALSE),VLOOKUP(C84,'Vendor Directory'!$B$5:$I$54,5,FALSE))),""))</f>
        <v/>
      </c>
      <c r="H84" s="29">
        <f>IF(OR(C84="",F84="",G84=""),"",F84*G84)</f>
        <v/>
      </c>
      <c r="I84" s="24" t="n"/>
      <c r="J84" s="19" t="n"/>
    </row>
    <row r="85">
      <c r="A85" s="23">
        <f>IF(B85="","",ROW()-4)</f>
        <v/>
      </c>
      <c r="B85" s="28" t="n"/>
      <c r="C85" s="19" t="n"/>
      <c r="D85" s="23">
        <f>IF(C85="","",IFERROR(VLOOKUP(C85,'Vendor Directory'!$B$5:$I$54,2,FALSE),""))</f>
        <v/>
      </c>
      <c r="E85" s="23">
        <f>IF(C85="","",IFERROR(VLOOKUP(C85,'Vendor Directory'!$B$5:$I$54,3,FALSE),""))</f>
        <v/>
      </c>
      <c r="F85" s="27" t="n"/>
      <c r="G85" s="26">
        <f>IF(C85="","",IFERROR(IF(D85="",0.2,IF(VLOOKUP(C85,'Vendor Directory'!$B$5:$I$54,6,FALSE)="Y",VLOOKUP(C85,'Vendor Directory'!$B$5:$I$54,7,FALSE),VLOOKUP(C85,'Vendor Directory'!$B$5:$I$54,5,FALSE))),""))</f>
        <v/>
      </c>
      <c r="H85" s="29">
        <f>IF(OR(C85="",F85="",G85=""),"",F85*G85)</f>
        <v/>
      </c>
      <c r="I85" s="24" t="n"/>
      <c r="J85" s="19" t="n"/>
    </row>
    <row r="86">
      <c r="A86" s="23">
        <f>IF(B86="","",ROW()-4)</f>
        <v/>
      </c>
      <c r="B86" s="28" t="n"/>
      <c r="C86" s="19" t="n"/>
      <c r="D86" s="23">
        <f>IF(C86="","",IFERROR(VLOOKUP(C86,'Vendor Directory'!$B$5:$I$54,2,FALSE),""))</f>
        <v/>
      </c>
      <c r="E86" s="23">
        <f>IF(C86="","",IFERROR(VLOOKUP(C86,'Vendor Directory'!$B$5:$I$54,3,FALSE),""))</f>
        <v/>
      </c>
      <c r="F86" s="27" t="n"/>
      <c r="G86" s="26">
        <f>IF(C86="","",IFERROR(IF(D86="",0.2,IF(VLOOKUP(C86,'Vendor Directory'!$B$5:$I$54,6,FALSE)="Y",VLOOKUP(C86,'Vendor Directory'!$B$5:$I$54,7,FALSE),VLOOKUP(C86,'Vendor Directory'!$B$5:$I$54,5,FALSE))),""))</f>
        <v/>
      </c>
      <c r="H86" s="29">
        <f>IF(OR(C86="",F86="",G86=""),"",F86*G86)</f>
        <v/>
      </c>
      <c r="I86" s="24" t="n"/>
      <c r="J86" s="19" t="n"/>
    </row>
    <row r="87">
      <c r="A87" s="23">
        <f>IF(B87="","",ROW()-4)</f>
        <v/>
      </c>
      <c r="B87" s="28" t="n"/>
      <c r="C87" s="19" t="n"/>
      <c r="D87" s="23">
        <f>IF(C87="","",IFERROR(VLOOKUP(C87,'Vendor Directory'!$B$5:$I$54,2,FALSE),""))</f>
        <v/>
      </c>
      <c r="E87" s="23">
        <f>IF(C87="","",IFERROR(VLOOKUP(C87,'Vendor Directory'!$B$5:$I$54,3,FALSE),""))</f>
        <v/>
      </c>
      <c r="F87" s="27" t="n"/>
      <c r="G87" s="26">
        <f>IF(C87="","",IFERROR(IF(D87="",0.2,IF(VLOOKUP(C87,'Vendor Directory'!$B$5:$I$54,6,FALSE)="Y",VLOOKUP(C87,'Vendor Directory'!$B$5:$I$54,7,FALSE),VLOOKUP(C87,'Vendor Directory'!$B$5:$I$54,5,FALSE))),""))</f>
        <v/>
      </c>
      <c r="H87" s="29">
        <f>IF(OR(C87="",F87="",G87=""),"",F87*G87)</f>
        <v/>
      </c>
      <c r="I87" s="24" t="n"/>
      <c r="J87" s="19" t="n"/>
    </row>
    <row r="88">
      <c r="A88" s="23">
        <f>IF(B88="","",ROW()-4)</f>
        <v/>
      </c>
      <c r="B88" s="28" t="n"/>
      <c r="C88" s="19" t="n"/>
      <c r="D88" s="23">
        <f>IF(C88="","",IFERROR(VLOOKUP(C88,'Vendor Directory'!$B$5:$I$54,2,FALSE),""))</f>
        <v/>
      </c>
      <c r="E88" s="23">
        <f>IF(C88="","",IFERROR(VLOOKUP(C88,'Vendor Directory'!$B$5:$I$54,3,FALSE),""))</f>
        <v/>
      </c>
      <c r="F88" s="27" t="n"/>
      <c r="G88" s="26">
        <f>IF(C88="","",IFERROR(IF(D88="",0.2,IF(VLOOKUP(C88,'Vendor Directory'!$B$5:$I$54,6,FALSE)="Y",VLOOKUP(C88,'Vendor Directory'!$B$5:$I$54,7,FALSE),VLOOKUP(C88,'Vendor Directory'!$B$5:$I$54,5,FALSE))),""))</f>
        <v/>
      </c>
      <c r="H88" s="29">
        <f>IF(OR(C88="",F88="",G88=""),"",F88*G88)</f>
        <v/>
      </c>
      <c r="I88" s="24" t="n"/>
      <c r="J88" s="19" t="n"/>
    </row>
    <row r="89">
      <c r="A89" s="23">
        <f>IF(B89="","",ROW()-4)</f>
        <v/>
      </c>
      <c r="B89" s="28" t="n"/>
      <c r="C89" s="19" t="n"/>
      <c r="D89" s="23">
        <f>IF(C89="","",IFERROR(VLOOKUP(C89,'Vendor Directory'!$B$5:$I$54,2,FALSE),""))</f>
        <v/>
      </c>
      <c r="E89" s="23">
        <f>IF(C89="","",IFERROR(VLOOKUP(C89,'Vendor Directory'!$B$5:$I$54,3,FALSE),""))</f>
        <v/>
      </c>
      <c r="F89" s="27" t="n"/>
      <c r="G89" s="26">
        <f>IF(C89="","",IFERROR(IF(D89="",0.2,IF(VLOOKUP(C89,'Vendor Directory'!$B$5:$I$54,6,FALSE)="Y",VLOOKUP(C89,'Vendor Directory'!$B$5:$I$54,7,FALSE),VLOOKUP(C89,'Vendor Directory'!$B$5:$I$54,5,FALSE))),""))</f>
        <v/>
      </c>
      <c r="H89" s="29">
        <f>IF(OR(C89="",F89="",G89=""),"",F89*G89)</f>
        <v/>
      </c>
      <c r="I89" s="24" t="n"/>
      <c r="J89" s="19" t="n"/>
    </row>
    <row r="90">
      <c r="A90" s="23">
        <f>IF(B90="","",ROW()-4)</f>
        <v/>
      </c>
      <c r="B90" s="28" t="n"/>
      <c r="C90" s="19" t="n"/>
      <c r="D90" s="23">
        <f>IF(C90="","",IFERROR(VLOOKUP(C90,'Vendor Directory'!$B$5:$I$54,2,FALSE),""))</f>
        <v/>
      </c>
      <c r="E90" s="23">
        <f>IF(C90="","",IFERROR(VLOOKUP(C90,'Vendor Directory'!$B$5:$I$54,3,FALSE),""))</f>
        <v/>
      </c>
      <c r="F90" s="27" t="n"/>
      <c r="G90" s="26">
        <f>IF(C90="","",IFERROR(IF(D90="",0.2,IF(VLOOKUP(C90,'Vendor Directory'!$B$5:$I$54,6,FALSE)="Y",VLOOKUP(C90,'Vendor Directory'!$B$5:$I$54,7,FALSE),VLOOKUP(C90,'Vendor Directory'!$B$5:$I$54,5,FALSE))),""))</f>
        <v/>
      </c>
      <c r="H90" s="29">
        <f>IF(OR(C90="",F90="",G90=""),"",F90*G90)</f>
        <v/>
      </c>
      <c r="I90" s="24" t="n"/>
      <c r="J90" s="19" t="n"/>
    </row>
    <row r="91">
      <c r="A91" s="23">
        <f>IF(B91="","",ROW()-4)</f>
        <v/>
      </c>
      <c r="B91" s="28" t="n"/>
      <c r="C91" s="19" t="n"/>
      <c r="D91" s="23">
        <f>IF(C91="","",IFERROR(VLOOKUP(C91,'Vendor Directory'!$B$5:$I$54,2,FALSE),""))</f>
        <v/>
      </c>
      <c r="E91" s="23">
        <f>IF(C91="","",IFERROR(VLOOKUP(C91,'Vendor Directory'!$B$5:$I$54,3,FALSE),""))</f>
        <v/>
      </c>
      <c r="F91" s="27" t="n"/>
      <c r="G91" s="26">
        <f>IF(C91="","",IFERROR(IF(D91="",0.2,IF(VLOOKUP(C91,'Vendor Directory'!$B$5:$I$54,6,FALSE)="Y",VLOOKUP(C91,'Vendor Directory'!$B$5:$I$54,7,FALSE),VLOOKUP(C91,'Vendor Directory'!$B$5:$I$54,5,FALSE))),""))</f>
        <v/>
      </c>
      <c r="H91" s="29">
        <f>IF(OR(C91="",F91="",G91=""),"",F91*G91)</f>
        <v/>
      </c>
      <c r="I91" s="24" t="n"/>
      <c r="J91" s="19" t="n"/>
    </row>
    <row r="92">
      <c r="A92" s="23">
        <f>IF(B92="","",ROW()-4)</f>
        <v/>
      </c>
      <c r="B92" s="28" t="n"/>
      <c r="C92" s="19" t="n"/>
      <c r="D92" s="23">
        <f>IF(C92="","",IFERROR(VLOOKUP(C92,'Vendor Directory'!$B$5:$I$54,2,FALSE),""))</f>
        <v/>
      </c>
      <c r="E92" s="23">
        <f>IF(C92="","",IFERROR(VLOOKUP(C92,'Vendor Directory'!$B$5:$I$54,3,FALSE),""))</f>
        <v/>
      </c>
      <c r="F92" s="27" t="n"/>
      <c r="G92" s="26">
        <f>IF(C92="","",IFERROR(IF(D92="",0.2,IF(VLOOKUP(C92,'Vendor Directory'!$B$5:$I$54,6,FALSE)="Y",VLOOKUP(C92,'Vendor Directory'!$B$5:$I$54,7,FALSE),VLOOKUP(C92,'Vendor Directory'!$B$5:$I$54,5,FALSE))),""))</f>
        <v/>
      </c>
      <c r="H92" s="29">
        <f>IF(OR(C92="",F92="",G92=""),"",F92*G92)</f>
        <v/>
      </c>
      <c r="I92" s="24" t="n"/>
      <c r="J92" s="19" t="n"/>
    </row>
    <row r="93">
      <c r="A93" s="23">
        <f>IF(B93="","",ROW()-4)</f>
        <v/>
      </c>
      <c r="B93" s="28" t="n"/>
      <c r="C93" s="19" t="n"/>
      <c r="D93" s="23">
        <f>IF(C93="","",IFERROR(VLOOKUP(C93,'Vendor Directory'!$B$5:$I$54,2,FALSE),""))</f>
        <v/>
      </c>
      <c r="E93" s="23">
        <f>IF(C93="","",IFERROR(VLOOKUP(C93,'Vendor Directory'!$B$5:$I$54,3,FALSE),""))</f>
        <v/>
      </c>
      <c r="F93" s="27" t="n"/>
      <c r="G93" s="26">
        <f>IF(C93="","",IFERROR(IF(D93="",0.2,IF(VLOOKUP(C93,'Vendor Directory'!$B$5:$I$54,6,FALSE)="Y",VLOOKUP(C93,'Vendor Directory'!$B$5:$I$54,7,FALSE),VLOOKUP(C93,'Vendor Directory'!$B$5:$I$54,5,FALSE))),""))</f>
        <v/>
      </c>
      <c r="H93" s="29">
        <f>IF(OR(C93="",F93="",G93=""),"",F93*G93)</f>
        <v/>
      </c>
      <c r="I93" s="24" t="n"/>
      <c r="J93" s="19" t="n"/>
    </row>
    <row r="94">
      <c r="A94" s="23">
        <f>IF(B94="","",ROW()-4)</f>
        <v/>
      </c>
      <c r="B94" s="28" t="n"/>
      <c r="C94" s="19" t="n"/>
      <c r="D94" s="23">
        <f>IF(C94="","",IFERROR(VLOOKUP(C94,'Vendor Directory'!$B$5:$I$54,2,FALSE),""))</f>
        <v/>
      </c>
      <c r="E94" s="23">
        <f>IF(C94="","",IFERROR(VLOOKUP(C94,'Vendor Directory'!$B$5:$I$54,3,FALSE),""))</f>
        <v/>
      </c>
      <c r="F94" s="27" t="n"/>
      <c r="G94" s="26">
        <f>IF(C94="","",IFERROR(IF(D94="",0.2,IF(VLOOKUP(C94,'Vendor Directory'!$B$5:$I$54,6,FALSE)="Y",VLOOKUP(C94,'Vendor Directory'!$B$5:$I$54,7,FALSE),VLOOKUP(C94,'Vendor Directory'!$B$5:$I$54,5,FALSE))),""))</f>
        <v/>
      </c>
      <c r="H94" s="29">
        <f>IF(OR(C94="",F94="",G94=""),"",F94*G94)</f>
        <v/>
      </c>
      <c r="I94" s="24" t="n"/>
      <c r="J94" s="19" t="n"/>
    </row>
    <row r="95">
      <c r="A95" s="23">
        <f>IF(B95="","",ROW()-4)</f>
        <v/>
      </c>
      <c r="B95" s="28" t="n"/>
      <c r="C95" s="19" t="n"/>
      <c r="D95" s="23">
        <f>IF(C95="","",IFERROR(VLOOKUP(C95,'Vendor Directory'!$B$5:$I$54,2,FALSE),""))</f>
        <v/>
      </c>
      <c r="E95" s="23">
        <f>IF(C95="","",IFERROR(VLOOKUP(C95,'Vendor Directory'!$B$5:$I$54,3,FALSE),""))</f>
        <v/>
      </c>
      <c r="F95" s="27" t="n"/>
      <c r="G95" s="26">
        <f>IF(C95="","",IFERROR(IF(D95="",0.2,IF(VLOOKUP(C95,'Vendor Directory'!$B$5:$I$54,6,FALSE)="Y",VLOOKUP(C95,'Vendor Directory'!$B$5:$I$54,7,FALSE),VLOOKUP(C95,'Vendor Directory'!$B$5:$I$54,5,FALSE))),""))</f>
        <v/>
      </c>
      <c r="H95" s="29">
        <f>IF(OR(C95="",F95="",G95=""),"",F95*G95)</f>
        <v/>
      </c>
      <c r="I95" s="24" t="n"/>
      <c r="J95" s="19" t="n"/>
    </row>
    <row r="96">
      <c r="A96" s="23">
        <f>IF(B96="","",ROW()-4)</f>
        <v/>
      </c>
      <c r="B96" s="28" t="n"/>
      <c r="C96" s="19" t="n"/>
      <c r="D96" s="23">
        <f>IF(C96="","",IFERROR(VLOOKUP(C96,'Vendor Directory'!$B$5:$I$54,2,FALSE),""))</f>
        <v/>
      </c>
      <c r="E96" s="23">
        <f>IF(C96="","",IFERROR(VLOOKUP(C96,'Vendor Directory'!$B$5:$I$54,3,FALSE),""))</f>
        <v/>
      </c>
      <c r="F96" s="27" t="n"/>
      <c r="G96" s="26">
        <f>IF(C96="","",IFERROR(IF(D96="",0.2,IF(VLOOKUP(C96,'Vendor Directory'!$B$5:$I$54,6,FALSE)="Y",VLOOKUP(C96,'Vendor Directory'!$B$5:$I$54,7,FALSE),VLOOKUP(C96,'Vendor Directory'!$B$5:$I$54,5,FALSE))),""))</f>
        <v/>
      </c>
      <c r="H96" s="29">
        <f>IF(OR(C96="",F96="",G96=""),"",F96*G96)</f>
        <v/>
      </c>
      <c r="I96" s="24" t="n"/>
      <c r="J96" s="19" t="n"/>
    </row>
    <row r="97">
      <c r="A97" s="23">
        <f>IF(B97="","",ROW()-4)</f>
        <v/>
      </c>
      <c r="B97" s="28" t="n"/>
      <c r="C97" s="19" t="n"/>
      <c r="D97" s="23">
        <f>IF(C97="","",IFERROR(VLOOKUP(C97,'Vendor Directory'!$B$5:$I$54,2,FALSE),""))</f>
        <v/>
      </c>
      <c r="E97" s="23">
        <f>IF(C97="","",IFERROR(VLOOKUP(C97,'Vendor Directory'!$B$5:$I$54,3,FALSE),""))</f>
        <v/>
      </c>
      <c r="F97" s="27" t="n"/>
      <c r="G97" s="26">
        <f>IF(C97="","",IFERROR(IF(D97="",0.2,IF(VLOOKUP(C97,'Vendor Directory'!$B$5:$I$54,6,FALSE)="Y",VLOOKUP(C97,'Vendor Directory'!$B$5:$I$54,7,FALSE),VLOOKUP(C97,'Vendor Directory'!$B$5:$I$54,5,FALSE))),""))</f>
        <v/>
      </c>
      <c r="H97" s="29">
        <f>IF(OR(C97="",F97="",G97=""),"",F97*G97)</f>
        <v/>
      </c>
      <c r="I97" s="24" t="n"/>
      <c r="J97" s="19" t="n"/>
    </row>
    <row r="98">
      <c r="A98" s="23">
        <f>IF(B98="","",ROW()-4)</f>
        <v/>
      </c>
      <c r="B98" s="28" t="n"/>
      <c r="C98" s="19" t="n"/>
      <c r="D98" s="23">
        <f>IF(C98="","",IFERROR(VLOOKUP(C98,'Vendor Directory'!$B$5:$I$54,2,FALSE),""))</f>
        <v/>
      </c>
      <c r="E98" s="23">
        <f>IF(C98="","",IFERROR(VLOOKUP(C98,'Vendor Directory'!$B$5:$I$54,3,FALSE),""))</f>
        <v/>
      </c>
      <c r="F98" s="27" t="n"/>
      <c r="G98" s="26">
        <f>IF(C98="","",IFERROR(IF(D98="",0.2,IF(VLOOKUP(C98,'Vendor Directory'!$B$5:$I$54,6,FALSE)="Y",VLOOKUP(C98,'Vendor Directory'!$B$5:$I$54,7,FALSE),VLOOKUP(C98,'Vendor Directory'!$B$5:$I$54,5,FALSE))),""))</f>
        <v/>
      </c>
      <c r="H98" s="29">
        <f>IF(OR(C98="",F98="",G98=""),"",F98*G98)</f>
        <v/>
      </c>
      <c r="I98" s="24" t="n"/>
      <c r="J98" s="19" t="n"/>
    </row>
    <row r="99">
      <c r="A99" s="23">
        <f>IF(B99="","",ROW()-4)</f>
        <v/>
      </c>
      <c r="B99" s="28" t="n"/>
      <c r="C99" s="19" t="n"/>
      <c r="D99" s="23">
        <f>IF(C99="","",IFERROR(VLOOKUP(C99,'Vendor Directory'!$B$5:$I$54,2,FALSE),""))</f>
        <v/>
      </c>
      <c r="E99" s="23">
        <f>IF(C99="","",IFERROR(VLOOKUP(C99,'Vendor Directory'!$B$5:$I$54,3,FALSE),""))</f>
        <v/>
      </c>
      <c r="F99" s="27" t="n"/>
      <c r="G99" s="26">
        <f>IF(C99="","",IFERROR(IF(D99="",0.2,IF(VLOOKUP(C99,'Vendor Directory'!$B$5:$I$54,6,FALSE)="Y",VLOOKUP(C99,'Vendor Directory'!$B$5:$I$54,7,FALSE),VLOOKUP(C99,'Vendor Directory'!$B$5:$I$54,5,FALSE))),""))</f>
        <v/>
      </c>
      <c r="H99" s="29">
        <f>IF(OR(C99="",F99="",G99=""),"",F99*G99)</f>
        <v/>
      </c>
      <c r="I99" s="24" t="n"/>
      <c r="J99" s="19" t="n"/>
    </row>
    <row r="100">
      <c r="A100" s="23">
        <f>IF(B100="","",ROW()-4)</f>
        <v/>
      </c>
      <c r="B100" s="28" t="n"/>
      <c r="C100" s="19" t="n"/>
      <c r="D100" s="23">
        <f>IF(C100="","",IFERROR(VLOOKUP(C100,'Vendor Directory'!$B$5:$I$54,2,FALSE),""))</f>
        <v/>
      </c>
      <c r="E100" s="23">
        <f>IF(C100="","",IFERROR(VLOOKUP(C100,'Vendor Directory'!$B$5:$I$54,3,FALSE),""))</f>
        <v/>
      </c>
      <c r="F100" s="27" t="n"/>
      <c r="G100" s="26">
        <f>IF(C100="","",IFERROR(IF(D100="",0.2,IF(VLOOKUP(C100,'Vendor Directory'!$B$5:$I$54,6,FALSE)="Y",VLOOKUP(C100,'Vendor Directory'!$B$5:$I$54,7,FALSE),VLOOKUP(C100,'Vendor Directory'!$B$5:$I$54,5,FALSE))),""))</f>
        <v/>
      </c>
      <c r="H100" s="29">
        <f>IF(OR(C100="",F100="",G100=""),"",F100*G100)</f>
        <v/>
      </c>
      <c r="I100" s="24" t="n"/>
      <c r="J100" s="19" t="n"/>
    </row>
    <row r="101">
      <c r="A101" s="23">
        <f>IF(B101="","",ROW()-4)</f>
        <v/>
      </c>
      <c r="B101" s="28" t="n"/>
      <c r="C101" s="19" t="n"/>
      <c r="D101" s="23">
        <f>IF(C101="","",IFERROR(VLOOKUP(C101,'Vendor Directory'!$B$5:$I$54,2,FALSE),""))</f>
        <v/>
      </c>
      <c r="E101" s="23">
        <f>IF(C101="","",IFERROR(VLOOKUP(C101,'Vendor Directory'!$B$5:$I$54,3,FALSE),""))</f>
        <v/>
      </c>
      <c r="F101" s="27" t="n"/>
      <c r="G101" s="26">
        <f>IF(C101="","",IFERROR(IF(D101="",0.2,IF(VLOOKUP(C101,'Vendor Directory'!$B$5:$I$54,6,FALSE)="Y",VLOOKUP(C101,'Vendor Directory'!$B$5:$I$54,7,FALSE),VLOOKUP(C101,'Vendor Directory'!$B$5:$I$54,5,FALSE))),""))</f>
        <v/>
      </c>
      <c r="H101" s="29">
        <f>IF(OR(C101="",F101="",G101=""),"",F101*G101)</f>
        <v/>
      </c>
      <c r="I101" s="24" t="n"/>
      <c r="J101" s="19" t="n"/>
    </row>
    <row r="102">
      <c r="A102" s="23">
        <f>IF(B102="","",ROW()-4)</f>
        <v/>
      </c>
      <c r="B102" s="28" t="n"/>
      <c r="C102" s="19" t="n"/>
      <c r="D102" s="23">
        <f>IF(C102="","",IFERROR(VLOOKUP(C102,'Vendor Directory'!$B$5:$I$54,2,FALSE),""))</f>
        <v/>
      </c>
      <c r="E102" s="23">
        <f>IF(C102="","",IFERROR(VLOOKUP(C102,'Vendor Directory'!$B$5:$I$54,3,FALSE),""))</f>
        <v/>
      </c>
      <c r="F102" s="27" t="n"/>
      <c r="G102" s="26">
        <f>IF(C102="","",IFERROR(IF(D102="",0.2,IF(VLOOKUP(C102,'Vendor Directory'!$B$5:$I$54,6,FALSE)="Y",VLOOKUP(C102,'Vendor Directory'!$B$5:$I$54,7,FALSE),VLOOKUP(C102,'Vendor Directory'!$B$5:$I$54,5,FALSE))),""))</f>
        <v/>
      </c>
      <c r="H102" s="29">
        <f>IF(OR(C102="",F102="",G102=""),"",F102*G102)</f>
        <v/>
      </c>
      <c r="I102" s="24" t="n"/>
      <c r="J102" s="19" t="n"/>
    </row>
    <row r="103">
      <c r="A103" s="23">
        <f>IF(B103="","",ROW()-4)</f>
        <v/>
      </c>
      <c r="B103" s="28" t="n"/>
      <c r="C103" s="19" t="n"/>
      <c r="D103" s="23">
        <f>IF(C103="","",IFERROR(VLOOKUP(C103,'Vendor Directory'!$B$5:$I$54,2,FALSE),""))</f>
        <v/>
      </c>
      <c r="E103" s="23">
        <f>IF(C103="","",IFERROR(VLOOKUP(C103,'Vendor Directory'!$B$5:$I$54,3,FALSE),""))</f>
        <v/>
      </c>
      <c r="F103" s="27" t="n"/>
      <c r="G103" s="26">
        <f>IF(C103="","",IFERROR(IF(D103="",0.2,IF(VLOOKUP(C103,'Vendor Directory'!$B$5:$I$54,6,FALSE)="Y",VLOOKUP(C103,'Vendor Directory'!$B$5:$I$54,7,FALSE),VLOOKUP(C103,'Vendor Directory'!$B$5:$I$54,5,FALSE))),""))</f>
        <v/>
      </c>
      <c r="H103" s="29">
        <f>IF(OR(C103="",F103="",G103=""),"",F103*G103)</f>
        <v/>
      </c>
      <c r="I103" s="24" t="n"/>
      <c r="J103" s="19" t="n"/>
    </row>
    <row r="104">
      <c r="A104" s="23">
        <f>IF(B104="","",ROW()-4)</f>
        <v/>
      </c>
      <c r="B104" s="28" t="n"/>
      <c r="C104" s="19" t="n"/>
      <c r="D104" s="23">
        <f>IF(C104="","",IFERROR(VLOOKUP(C104,'Vendor Directory'!$B$5:$I$54,2,FALSE),""))</f>
        <v/>
      </c>
      <c r="E104" s="23">
        <f>IF(C104="","",IFERROR(VLOOKUP(C104,'Vendor Directory'!$B$5:$I$54,3,FALSE),""))</f>
        <v/>
      </c>
      <c r="F104" s="27" t="n"/>
      <c r="G104" s="26">
        <f>IF(C104="","",IFERROR(IF(D104="",0.2,IF(VLOOKUP(C104,'Vendor Directory'!$B$5:$I$54,6,FALSE)="Y",VLOOKUP(C104,'Vendor Directory'!$B$5:$I$54,7,FALSE),VLOOKUP(C104,'Vendor Directory'!$B$5:$I$54,5,FALSE))),""))</f>
        <v/>
      </c>
      <c r="H104" s="29">
        <f>IF(OR(C104="",F104="",G104=""),"",F104*G104)</f>
        <v/>
      </c>
      <c r="I104" s="24" t="n"/>
      <c r="J104" s="19" t="n"/>
    </row>
    <row r="106" ht="24" customHeight="1">
      <c r="A106" s="22" t="inlineStr">
        <is>
          <t>SEPTEMBER TOTAL</t>
        </is>
      </c>
      <c r="B106" s="30" t="n"/>
      <c r="C106" s="30" t="n"/>
      <c r="D106" s="30" t="n"/>
      <c r="E106" s="31" t="n"/>
      <c r="F106" s="32">
        <f>SUM(F5:F104)</f>
        <v/>
      </c>
      <c r="G106" s="33" t="inlineStr"/>
      <c r="H106" s="32">
        <f>SUM(H5:H104)</f>
        <v/>
      </c>
    </row>
    <row r="108">
      <c r="A108" s="16" t="inlineStr">
        <is>
          <t>calcguru.in  /  Prepared by CA Tirumalesh</t>
        </is>
      </c>
    </row>
  </sheetData>
  <sheetProtection selectLockedCells="0" selectUnlockedCells="0" sheet="1" objects="0" insertRows="1" insertHyperlinks="1" autoFilter="1" scenarios="0" formatColumns="1" deleteColumns="1" insertColumns="1" pivotTables="1" deleteRows="1" formatCells="1" formatRows="1" sort="1" password="BBBC"/>
  <mergeCells count="4">
    <mergeCell ref="A1:J1"/>
    <mergeCell ref="A108:J108"/>
    <mergeCell ref="A106:E106"/>
    <mergeCell ref="A2:J2"/>
  </mergeCells>
  <dataValidations count="2">
    <dataValidation sqref="C5:C104" showDropDown="0" showInputMessage="0" showErrorMessage="0" allowBlank="1" type="list">
      <formula1>='Vendor Directory'!$B$5:$B$54</formula1>
    </dataValidation>
    <dataValidation sqref="I5:I104" showDropDown="0" showInputMessage="0" showErrorMessage="0" allowBlank="1" type="list">
      <formula1>='Challan Paid'!$B$5:$B$104</formula1>
    </dataValidation>
  </dataValidations>
  <printOptions horizontalCentered="1"/>
  <pageMargins left="0.4" right="0.4" top="0.6" bottom="0.5" header="0.5" footer="0.5"/>
  <pageSetup orientation="landscape" fitToWidth="1"/>
  <headerFooter>
    <oddHeader>&amp;C&amp;K1E3A8A&amp;"Calibri,Bold"&amp;12 calcguru.in &amp;"Calibri,Regular"&amp;10 | TDS Data Collection (Annual) | Prepared by CA Tirumalesh</oddHeader>
    <oddFooter>&amp;L&amp;"Calibri,Italic"&amp;9 calcguru.in&amp;C&amp;"Calibri,Regular"&amp;9 Page &amp;P of &amp;N&amp;R&amp;"Calibri,Italic"&amp;9 Prepared by CA Tirumalesh</oddFooter>
    <evenHeader/>
    <evenFooter/>
    <firstHeader/>
    <firstFooter/>
  </headerFooter>
</worksheet>
</file>

<file path=xl/worksheets/sheet11.xml><?xml version="1.0" encoding="utf-8"?>
<worksheet xmlns="http://schemas.openxmlformats.org/spreadsheetml/2006/main">
  <sheetPr>
    <tabColor rgb="00F59E0B"/>
    <outlinePr summaryBelow="1" summaryRight="1"/>
    <pageSetUpPr/>
  </sheetPr>
  <dimension ref="A1:J108"/>
  <sheetViews>
    <sheetView showGridLines="0" workbookViewId="0">
      <pane xSplit="3" ySplit="4" topLeftCell="D5" activePane="bottomRight" state="frozen"/>
      <selection pane="topRight"/>
      <selection pane="bottomLeft"/>
      <selection pane="bottomRight" activeCell="A1" sqref="A1"/>
    </sheetView>
  </sheetViews>
  <sheetFormatPr baseColWidth="8" defaultRowHeight="15"/>
  <cols>
    <col width="6" customWidth="1" min="1" max="1"/>
    <col width="14" customWidth="1" min="2" max="2"/>
    <col width="24" customWidth="1" min="3" max="3"/>
    <col width="14" customWidth="1" min="4" max="4"/>
    <col width="14" customWidth="1" min="5" max="5"/>
    <col width="14" customWidth="1" min="6" max="6"/>
    <col width="12" customWidth="1" min="7" max="7"/>
    <col width="14" customWidth="1" min="8" max="8"/>
    <col width="18" customWidth="1" min="9" max="9"/>
    <col width="26" customWidth="1" min="10" max="10"/>
  </cols>
  <sheetData>
    <row r="1" ht="36" customHeight="1">
      <c r="A1" s="1" t="inlineStr">
        <is>
          <t>TDS Deductions - OCTOBER  (Q3)</t>
        </is>
      </c>
    </row>
    <row r="2" ht="30" customHeight="1">
      <c r="A2" s="17" t="inlineStr">
        <is>
          <t>Pick Vendor from dropdown - PAN, section, rate auto-fill. Enter Basic amount (excl. GST). TDS auto-calculates. Pick Challan No. used for this deduction.</t>
        </is>
      </c>
    </row>
    <row r="4" ht="32" customHeight="1">
      <c r="A4" s="22" t="inlineStr">
        <is>
          <t>Sr.</t>
        </is>
      </c>
      <c r="B4" s="22" t="inlineStr">
        <is>
          <t>Date of Payment</t>
        </is>
      </c>
      <c r="C4" s="22" t="inlineStr">
        <is>
          <t>Vendor Name</t>
        </is>
      </c>
      <c r="D4" s="22" t="inlineStr">
        <is>
          <t>PAN (auto)</t>
        </is>
      </c>
      <c r="E4" s="22" t="inlineStr">
        <is>
          <t>Section (auto)</t>
        </is>
      </c>
      <c r="F4" s="22" t="inlineStr">
        <is>
          <t>Basic Amount</t>
        </is>
      </c>
      <c r="G4" s="22" t="inlineStr">
        <is>
          <t>TDS Rate (auto)</t>
        </is>
      </c>
      <c r="H4" s="22" t="inlineStr">
        <is>
          <t>TDS Amount (auto)</t>
        </is>
      </c>
      <c r="I4" s="22" t="inlineStr">
        <is>
          <t>Challan No.</t>
        </is>
      </c>
      <c r="J4" s="22" t="inlineStr">
        <is>
          <t>Remarks</t>
        </is>
      </c>
    </row>
    <row r="5">
      <c r="A5" s="23">
        <f>IF(B5="","",ROW()-4)</f>
        <v/>
      </c>
      <c r="B5" s="28" t="n"/>
      <c r="C5" s="19" t="n"/>
      <c r="D5" s="23">
        <f>IF(C5="","",IFERROR(VLOOKUP(C5,'Vendor Directory'!$B$5:$I$54,2,FALSE),""))</f>
        <v/>
      </c>
      <c r="E5" s="23">
        <f>IF(C5="","",IFERROR(VLOOKUP(C5,'Vendor Directory'!$B$5:$I$54,3,FALSE),""))</f>
        <v/>
      </c>
      <c r="F5" s="27" t="n"/>
      <c r="G5" s="26">
        <f>IF(C5="","",IFERROR(IF(D5="",0.2,IF(VLOOKUP(C5,'Vendor Directory'!$B$5:$I$54,6,FALSE)="Y",VLOOKUP(C5,'Vendor Directory'!$B$5:$I$54,7,FALSE),VLOOKUP(C5,'Vendor Directory'!$B$5:$I$54,5,FALSE))),""))</f>
        <v/>
      </c>
      <c r="H5" s="29">
        <f>IF(OR(C5="",F5="",G5=""),"",F5*G5)</f>
        <v/>
      </c>
      <c r="I5" s="24" t="n"/>
      <c r="J5" s="19" t="n"/>
    </row>
    <row r="6">
      <c r="A6" s="23">
        <f>IF(B6="","",ROW()-4)</f>
        <v/>
      </c>
      <c r="B6" s="28" t="n"/>
      <c r="C6" s="19" t="n"/>
      <c r="D6" s="23">
        <f>IF(C6="","",IFERROR(VLOOKUP(C6,'Vendor Directory'!$B$5:$I$54,2,FALSE),""))</f>
        <v/>
      </c>
      <c r="E6" s="23">
        <f>IF(C6="","",IFERROR(VLOOKUP(C6,'Vendor Directory'!$B$5:$I$54,3,FALSE),""))</f>
        <v/>
      </c>
      <c r="F6" s="27" t="n"/>
      <c r="G6" s="26">
        <f>IF(C6="","",IFERROR(IF(D6="",0.2,IF(VLOOKUP(C6,'Vendor Directory'!$B$5:$I$54,6,FALSE)="Y",VLOOKUP(C6,'Vendor Directory'!$B$5:$I$54,7,FALSE),VLOOKUP(C6,'Vendor Directory'!$B$5:$I$54,5,FALSE))),""))</f>
        <v/>
      </c>
      <c r="H6" s="29">
        <f>IF(OR(C6="",F6="",G6=""),"",F6*G6)</f>
        <v/>
      </c>
      <c r="I6" s="24" t="n"/>
      <c r="J6" s="19" t="n"/>
    </row>
    <row r="7">
      <c r="A7" s="23">
        <f>IF(B7="","",ROW()-4)</f>
        <v/>
      </c>
      <c r="B7" s="28" t="n"/>
      <c r="C7" s="19" t="n"/>
      <c r="D7" s="23">
        <f>IF(C7="","",IFERROR(VLOOKUP(C7,'Vendor Directory'!$B$5:$I$54,2,FALSE),""))</f>
        <v/>
      </c>
      <c r="E7" s="23">
        <f>IF(C7="","",IFERROR(VLOOKUP(C7,'Vendor Directory'!$B$5:$I$54,3,FALSE),""))</f>
        <v/>
      </c>
      <c r="F7" s="27" t="n"/>
      <c r="G7" s="26">
        <f>IF(C7="","",IFERROR(IF(D7="",0.2,IF(VLOOKUP(C7,'Vendor Directory'!$B$5:$I$54,6,FALSE)="Y",VLOOKUP(C7,'Vendor Directory'!$B$5:$I$54,7,FALSE),VLOOKUP(C7,'Vendor Directory'!$B$5:$I$54,5,FALSE))),""))</f>
        <v/>
      </c>
      <c r="H7" s="29">
        <f>IF(OR(C7="",F7="",G7=""),"",F7*G7)</f>
        <v/>
      </c>
      <c r="I7" s="24" t="n"/>
      <c r="J7" s="19" t="n"/>
    </row>
    <row r="8">
      <c r="A8" s="23">
        <f>IF(B8="","",ROW()-4)</f>
        <v/>
      </c>
      <c r="B8" s="28" t="n"/>
      <c r="C8" s="19" t="n"/>
      <c r="D8" s="23">
        <f>IF(C8="","",IFERROR(VLOOKUP(C8,'Vendor Directory'!$B$5:$I$54,2,FALSE),""))</f>
        <v/>
      </c>
      <c r="E8" s="23">
        <f>IF(C8="","",IFERROR(VLOOKUP(C8,'Vendor Directory'!$B$5:$I$54,3,FALSE),""))</f>
        <v/>
      </c>
      <c r="F8" s="27" t="n"/>
      <c r="G8" s="26">
        <f>IF(C8="","",IFERROR(IF(D8="",0.2,IF(VLOOKUP(C8,'Vendor Directory'!$B$5:$I$54,6,FALSE)="Y",VLOOKUP(C8,'Vendor Directory'!$B$5:$I$54,7,FALSE),VLOOKUP(C8,'Vendor Directory'!$B$5:$I$54,5,FALSE))),""))</f>
        <v/>
      </c>
      <c r="H8" s="29">
        <f>IF(OR(C8="",F8="",G8=""),"",F8*G8)</f>
        <v/>
      </c>
      <c r="I8" s="24" t="n"/>
      <c r="J8" s="19" t="n"/>
    </row>
    <row r="9">
      <c r="A9" s="23">
        <f>IF(B9="","",ROW()-4)</f>
        <v/>
      </c>
      <c r="B9" s="28" t="n"/>
      <c r="C9" s="19" t="n"/>
      <c r="D9" s="23">
        <f>IF(C9="","",IFERROR(VLOOKUP(C9,'Vendor Directory'!$B$5:$I$54,2,FALSE),""))</f>
        <v/>
      </c>
      <c r="E9" s="23">
        <f>IF(C9="","",IFERROR(VLOOKUP(C9,'Vendor Directory'!$B$5:$I$54,3,FALSE),""))</f>
        <v/>
      </c>
      <c r="F9" s="27" t="n"/>
      <c r="G9" s="26">
        <f>IF(C9="","",IFERROR(IF(D9="",0.2,IF(VLOOKUP(C9,'Vendor Directory'!$B$5:$I$54,6,FALSE)="Y",VLOOKUP(C9,'Vendor Directory'!$B$5:$I$54,7,FALSE),VLOOKUP(C9,'Vendor Directory'!$B$5:$I$54,5,FALSE))),""))</f>
        <v/>
      </c>
      <c r="H9" s="29">
        <f>IF(OR(C9="",F9="",G9=""),"",F9*G9)</f>
        <v/>
      </c>
      <c r="I9" s="24" t="n"/>
      <c r="J9" s="19" t="n"/>
    </row>
    <row r="10">
      <c r="A10" s="23">
        <f>IF(B10="","",ROW()-4)</f>
        <v/>
      </c>
      <c r="B10" s="28" t="n"/>
      <c r="C10" s="19" t="n"/>
      <c r="D10" s="23">
        <f>IF(C10="","",IFERROR(VLOOKUP(C10,'Vendor Directory'!$B$5:$I$54,2,FALSE),""))</f>
        <v/>
      </c>
      <c r="E10" s="23">
        <f>IF(C10="","",IFERROR(VLOOKUP(C10,'Vendor Directory'!$B$5:$I$54,3,FALSE),""))</f>
        <v/>
      </c>
      <c r="F10" s="27" t="n"/>
      <c r="G10" s="26">
        <f>IF(C10="","",IFERROR(IF(D10="",0.2,IF(VLOOKUP(C10,'Vendor Directory'!$B$5:$I$54,6,FALSE)="Y",VLOOKUP(C10,'Vendor Directory'!$B$5:$I$54,7,FALSE),VLOOKUP(C10,'Vendor Directory'!$B$5:$I$54,5,FALSE))),""))</f>
        <v/>
      </c>
      <c r="H10" s="29">
        <f>IF(OR(C10="",F10="",G10=""),"",F10*G10)</f>
        <v/>
      </c>
      <c r="I10" s="24" t="n"/>
      <c r="J10" s="19" t="n"/>
    </row>
    <row r="11">
      <c r="A11" s="23">
        <f>IF(B11="","",ROW()-4)</f>
        <v/>
      </c>
      <c r="B11" s="28" t="n"/>
      <c r="C11" s="19" t="n"/>
      <c r="D11" s="23">
        <f>IF(C11="","",IFERROR(VLOOKUP(C11,'Vendor Directory'!$B$5:$I$54,2,FALSE),""))</f>
        <v/>
      </c>
      <c r="E11" s="23">
        <f>IF(C11="","",IFERROR(VLOOKUP(C11,'Vendor Directory'!$B$5:$I$54,3,FALSE),""))</f>
        <v/>
      </c>
      <c r="F11" s="27" t="n"/>
      <c r="G11" s="26">
        <f>IF(C11="","",IFERROR(IF(D11="",0.2,IF(VLOOKUP(C11,'Vendor Directory'!$B$5:$I$54,6,FALSE)="Y",VLOOKUP(C11,'Vendor Directory'!$B$5:$I$54,7,FALSE),VLOOKUP(C11,'Vendor Directory'!$B$5:$I$54,5,FALSE))),""))</f>
        <v/>
      </c>
      <c r="H11" s="29">
        <f>IF(OR(C11="",F11="",G11=""),"",F11*G11)</f>
        <v/>
      </c>
      <c r="I11" s="24" t="n"/>
      <c r="J11" s="19" t="n"/>
    </row>
    <row r="12">
      <c r="A12" s="23">
        <f>IF(B12="","",ROW()-4)</f>
        <v/>
      </c>
      <c r="B12" s="28" t="n"/>
      <c r="C12" s="19" t="n"/>
      <c r="D12" s="23">
        <f>IF(C12="","",IFERROR(VLOOKUP(C12,'Vendor Directory'!$B$5:$I$54,2,FALSE),""))</f>
        <v/>
      </c>
      <c r="E12" s="23">
        <f>IF(C12="","",IFERROR(VLOOKUP(C12,'Vendor Directory'!$B$5:$I$54,3,FALSE),""))</f>
        <v/>
      </c>
      <c r="F12" s="27" t="n"/>
      <c r="G12" s="26">
        <f>IF(C12="","",IFERROR(IF(D12="",0.2,IF(VLOOKUP(C12,'Vendor Directory'!$B$5:$I$54,6,FALSE)="Y",VLOOKUP(C12,'Vendor Directory'!$B$5:$I$54,7,FALSE),VLOOKUP(C12,'Vendor Directory'!$B$5:$I$54,5,FALSE))),""))</f>
        <v/>
      </c>
      <c r="H12" s="29">
        <f>IF(OR(C12="",F12="",G12=""),"",F12*G12)</f>
        <v/>
      </c>
      <c r="I12" s="24" t="n"/>
      <c r="J12" s="19" t="n"/>
    </row>
    <row r="13">
      <c r="A13" s="23">
        <f>IF(B13="","",ROW()-4)</f>
        <v/>
      </c>
      <c r="B13" s="28" t="n"/>
      <c r="C13" s="19" t="n"/>
      <c r="D13" s="23">
        <f>IF(C13="","",IFERROR(VLOOKUP(C13,'Vendor Directory'!$B$5:$I$54,2,FALSE),""))</f>
        <v/>
      </c>
      <c r="E13" s="23">
        <f>IF(C13="","",IFERROR(VLOOKUP(C13,'Vendor Directory'!$B$5:$I$54,3,FALSE),""))</f>
        <v/>
      </c>
      <c r="F13" s="27" t="n"/>
      <c r="G13" s="26">
        <f>IF(C13="","",IFERROR(IF(D13="",0.2,IF(VLOOKUP(C13,'Vendor Directory'!$B$5:$I$54,6,FALSE)="Y",VLOOKUP(C13,'Vendor Directory'!$B$5:$I$54,7,FALSE),VLOOKUP(C13,'Vendor Directory'!$B$5:$I$54,5,FALSE))),""))</f>
        <v/>
      </c>
      <c r="H13" s="29">
        <f>IF(OR(C13="",F13="",G13=""),"",F13*G13)</f>
        <v/>
      </c>
      <c r="I13" s="24" t="n"/>
      <c r="J13" s="19" t="n"/>
    </row>
    <row r="14">
      <c r="A14" s="23">
        <f>IF(B14="","",ROW()-4)</f>
        <v/>
      </c>
      <c r="B14" s="28" t="n"/>
      <c r="C14" s="19" t="n"/>
      <c r="D14" s="23">
        <f>IF(C14="","",IFERROR(VLOOKUP(C14,'Vendor Directory'!$B$5:$I$54,2,FALSE),""))</f>
        <v/>
      </c>
      <c r="E14" s="23">
        <f>IF(C14="","",IFERROR(VLOOKUP(C14,'Vendor Directory'!$B$5:$I$54,3,FALSE),""))</f>
        <v/>
      </c>
      <c r="F14" s="27" t="n"/>
      <c r="G14" s="26">
        <f>IF(C14="","",IFERROR(IF(D14="",0.2,IF(VLOOKUP(C14,'Vendor Directory'!$B$5:$I$54,6,FALSE)="Y",VLOOKUP(C14,'Vendor Directory'!$B$5:$I$54,7,FALSE),VLOOKUP(C14,'Vendor Directory'!$B$5:$I$54,5,FALSE))),""))</f>
        <v/>
      </c>
      <c r="H14" s="29">
        <f>IF(OR(C14="",F14="",G14=""),"",F14*G14)</f>
        <v/>
      </c>
      <c r="I14" s="24" t="n"/>
      <c r="J14" s="19" t="n"/>
    </row>
    <row r="15">
      <c r="A15" s="23">
        <f>IF(B15="","",ROW()-4)</f>
        <v/>
      </c>
      <c r="B15" s="28" t="n"/>
      <c r="C15" s="19" t="n"/>
      <c r="D15" s="23">
        <f>IF(C15="","",IFERROR(VLOOKUP(C15,'Vendor Directory'!$B$5:$I$54,2,FALSE),""))</f>
        <v/>
      </c>
      <c r="E15" s="23">
        <f>IF(C15="","",IFERROR(VLOOKUP(C15,'Vendor Directory'!$B$5:$I$54,3,FALSE),""))</f>
        <v/>
      </c>
      <c r="F15" s="27" t="n"/>
      <c r="G15" s="26">
        <f>IF(C15="","",IFERROR(IF(D15="",0.2,IF(VLOOKUP(C15,'Vendor Directory'!$B$5:$I$54,6,FALSE)="Y",VLOOKUP(C15,'Vendor Directory'!$B$5:$I$54,7,FALSE),VLOOKUP(C15,'Vendor Directory'!$B$5:$I$54,5,FALSE))),""))</f>
        <v/>
      </c>
      <c r="H15" s="29">
        <f>IF(OR(C15="",F15="",G15=""),"",F15*G15)</f>
        <v/>
      </c>
      <c r="I15" s="24" t="n"/>
      <c r="J15" s="19" t="n"/>
    </row>
    <row r="16">
      <c r="A16" s="23">
        <f>IF(B16="","",ROW()-4)</f>
        <v/>
      </c>
      <c r="B16" s="28" t="n"/>
      <c r="C16" s="19" t="n"/>
      <c r="D16" s="23">
        <f>IF(C16="","",IFERROR(VLOOKUP(C16,'Vendor Directory'!$B$5:$I$54,2,FALSE),""))</f>
        <v/>
      </c>
      <c r="E16" s="23">
        <f>IF(C16="","",IFERROR(VLOOKUP(C16,'Vendor Directory'!$B$5:$I$54,3,FALSE),""))</f>
        <v/>
      </c>
      <c r="F16" s="27" t="n"/>
      <c r="G16" s="26">
        <f>IF(C16="","",IFERROR(IF(D16="",0.2,IF(VLOOKUP(C16,'Vendor Directory'!$B$5:$I$54,6,FALSE)="Y",VLOOKUP(C16,'Vendor Directory'!$B$5:$I$54,7,FALSE),VLOOKUP(C16,'Vendor Directory'!$B$5:$I$54,5,FALSE))),""))</f>
        <v/>
      </c>
      <c r="H16" s="29">
        <f>IF(OR(C16="",F16="",G16=""),"",F16*G16)</f>
        <v/>
      </c>
      <c r="I16" s="24" t="n"/>
      <c r="J16" s="19" t="n"/>
    </row>
    <row r="17">
      <c r="A17" s="23">
        <f>IF(B17="","",ROW()-4)</f>
        <v/>
      </c>
      <c r="B17" s="28" t="n"/>
      <c r="C17" s="19" t="n"/>
      <c r="D17" s="23">
        <f>IF(C17="","",IFERROR(VLOOKUP(C17,'Vendor Directory'!$B$5:$I$54,2,FALSE),""))</f>
        <v/>
      </c>
      <c r="E17" s="23">
        <f>IF(C17="","",IFERROR(VLOOKUP(C17,'Vendor Directory'!$B$5:$I$54,3,FALSE),""))</f>
        <v/>
      </c>
      <c r="F17" s="27" t="n"/>
      <c r="G17" s="26">
        <f>IF(C17="","",IFERROR(IF(D17="",0.2,IF(VLOOKUP(C17,'Vendor Directory'!$B$5:$I$54,6,FALSE)="Y",VLOOKUP(C17,'Vendor Directory'!$B$5:$I$54,7,FALSE),VLOOKUP(C17,'Vendor Directory'!$B$5:$I$54,5,FALSE))),""))</f>
        <v/>
      </c>
      <c r="H17" s="29">
        <f>IF(OR(C17="",F17="",G17=""),"",F17*G17)</f>
        <v/>
      </c>
      <c r="I17" s="24" t="n"/>
      <c r="J17" s="19" t="n"/>
    </row>
    <row r="18">
      <c r="A18" s="23">
        <f>IF(B18="","",ROW()-4)</f>
        <v/>
      </c>
      <c r="B18" s="28" t="n"/>
      <c r="C18" s="19" t="n"/>
      <c r="D18" s="23">
        <f>IF(C18="","",IFERROR(VLOOKUP(C18,'Vendor Directory'!$B$5:$I$54,2,FALSE),""))</f>
        <v/>
      </c>
      <c r="E18" s="23">
        <f>IF(C18="","",IFERROR(VLOOKUP(C18,'Vendor Directory'!$B$5:$I$54,3,FALSE),""))</f>
        <v/>
      </c>
      <c r="F18" s="27" t="n"/>
      <c r="G18" s="26">
        <f>IF(C18="","",IFERROR(IF(D18="",0.2,IF(VLOOKUP(C18,'Vendor Directory'!$B$5:$I$54,6,FALSE)="Y",VLOOKUP(C18,'Vendor Directory'!$B$5:$I$54,7,FALSE),VLOOKUP(C18,'Vendor Directory'!$B$5:$I$54,5,FALSE))),""))</f>
        <v/>
      </c>
      <c r="H18" s="29">
        <f>IF(OR(C18="",F18="",G18=""),"",F18*G18)</f>
        <v/>
      </c>
      <c r="I18" s="24" t="n"/>
      <c r="J18" s="19" t="n"/>
    </row>
    <row r="19">
      <c r="A19" s="23">
        <f>IF(B19="","",ROW()-4)</f>
        <v/>
      </c>
      <c r="B19" s="28" t="n"/>
      <c r="C19" s="19" t="n"/>
      <c r="D19" s="23">
        <f>IF(C19="","",IFERROR(VLOOKUP(C19,'Vendor Directory'!$B$5:$I$54,2,FALSE),""))</f>
        <v/>
      </c>
      <c r="E19" s="23">
        <f>IF(C19="","",IFERROR(VLOOKUP(C19,'Vendor Directory'!$B$5:$I$54,3,FALSE),""))</f>
        <v/>
      </c>
      <c r="F19" s="27" t="n"/>
      <c r="G19" s="26">
        <f>IF(C19="","",IFERROR(IF(D19="",0.2,IF(VLOOKUP(C19,'Vendor Directory'!$B$5:$I$54,6,FALSE)="Y",VLOOKUP(C19,'Vendor Directory'!$B$5:$I$54,7,FALSE),VLOOKUP(C19,'Vendor Directory'!$B$5:$I$54,5,FALSE))),""))</f>
        <v/>
      </c>
      <c r="H19" s="29">
        <f>IF(OR(C19="",F19="",G19=""),"",F19*G19)</f>
        <v/>
      </c>
      <c r="I19" s="24" t="n"/>
      <c r="J19" s="19" t="n"/>
    </row>
    <row r="20">
      <c r="A20" s="23">
        <f>IF(B20="","",ROW()-4)</f>
        <v/>
      </c>
      <c r="B20" s="28" t="n"/>
      <c r="C20" s="19" t="n"/>
      <c r="D20" s="23">
        <f>IF(C20="","",IFERROR(VLOOKUP(C20,'Vendor Directory'!$B$5:$I$54,2,FALSE),""))</f>
        <v/>
      </c>
      <c r="E20" s="23">
        <f>IF(C20="","",IFERROR(VLOOKUP(C20,'Vendor Directory'!$B$5:$I$54,3,FALSE),""))</f>
        <v/>
      </c>
      <c r="F20" s="27" t="n"/>
      <c r="G20" s="26">
        <f>IF(C20="","",IFERROR(IF(D20="",0.2,IF(VLOOKUP(C20,'Vendor Directory'!$B$5:$I$54,6,FALSE)="Y",VLOOKUP(C20,'Vendor Directory'!$B$5:$I$54,7,FALSE),VLOOKUP(C20,'Vendor Directory'!$B$5:$I$54,5,FALSE))),""))</f>
        <v/>
      </c>
      <c r="H20" s="29">
        <f>IF(OR(C20="",F20="",G20=""),"",F20*G20)</f>
        <v/>
      </c>
      <c r="I20" s="24" t="n"/>
      <c r="J20" s="19" t="n"/>
    </row>
    <row r="21">
      <c r="A21" s="23">
        <f>IF(B21="","",ROW()-4)</f>
        <v/>
      </c>
      <c r="B21" s="28" t="n"/>
      <c r="C21" s="19" t="n"/>
      <c r="D21" s="23">
        <f>IF(C21="","",IFERROR(VLOOKUP(C21,'Vendor Directory'!$B$5:$I$54,2,FALSE),""))</f>
        <v/>
      </c>
      <c r="E21" s="23">
        <f>IF(C21="","",IFERROR(VLOOKUP(C21,'Vendor Directory'!$B$5:$I$54,3,FALSE),""))</f>
        <v/>
      </c>
      <c r="F21" s="27" t="n"/>
      <c r="G21" s="26">
        <f>IF(C21="","",IFERROR(IF(D21="",0.2,IF(VLOOKUP(C21,'Vendor Directory'!$B$5:$I$54,6,FALSE)="Y",VLOOKUP(C21,'Vendor Directory'!$B$5:$I$54,7,FALSE),VLOOKUP(C21,'Vendor Directory'!$B$5:$I$54,5,FALSE))),""))</f>
        <v/>
      </c>
      <c r="H21" s="29">
        <f>IF(OR(C21="",F21="",G21=""),"",F21*G21)</f>
        <v/>
      </c>
      <c r="I21" s="24" t="n"/>
      <c r="J21" s="19" t="n"/>
    </row>
    <row r="22">
      <c r="A22" s="23">
        <f>IF(B22="","",ROW()-4)</f>
        <v/>
      </c>
      <c r="B22" s="28" t="n"/>
      <c r="C22" s="19" t="n"/>
      <c r="D22" s="23">
        <f>IF(C22="","",IFERROR(VLOOKUP(C22,'Vendor Directory'!$B$5:$I$54,2,FALSE),""))</f>
        <v/>
      </c>
      <c r="E22" s="23">
        <f>IF(C22="","",IFERROR(VLOOKUP(C22,'Vendor Directory'!$B$5:$I$54,3,FALSE),""))</f>
        <v/>
      </c>
      <c r="F22" s="27" t="n"/>
      <c r="G22" s="26">
        <f>IF(C22="","",IFERROR(IF(D22="",0.2,IF(VLOOKUP(C22,'Vendor Directory'!$B$5:$I$54,6,FALSE)="Y",VLOOKUP(C22,'Vendor Directory'!$B$5:$I$54,7,FALSE),VLOOKUP(C22,'Vendor Directory'!$B$5:$I$54,5,FALSE))),""))</f>
        <v/>
      </c>
      <c r="H22" s="29">
        <f>IF(OR(C22="",F22="",G22=""),"",F22*G22)</f>
        <v/>
      </c>
      <c r="I22" s="24" t="n"/>
      <c r="J22" s="19" t="n"/>
    </row>
    <row r="23">
      <c r="A23" s="23">
        <f>IF(B23="","",ROW()-4)</f>
        <v/>
      </c>
      <c r="B23" s="28" t="n"/>
      <c r="C23" s="19" t="n"/>
      <c r="D23" s="23">
        <f>IF(C23="","",IFERROR(VLOOKUP(C23,'Vendor Directory'!$B$5:$I$54,2,FALSE),""))</f>
        <v/>
      </c>
      <c r="E23" s="23">
        <f>IF(C23="","",IFERROR(VLOOKUP(C23,'Vendor Directory'!$B$5:$I$54,3,FALSE),""))</f>
        <v/>
      </c>
      <c r="F23" s="27" t="n"/>
      <c r="G23" s="26">
        <f>IF(C23="","",IFERROR(IF(D23="",0.2,IF(VLOOKUP(C23,'Vendor Directory'!$B$5:$I$54,6,FALSE)="Y",VLOOKUP(C23,'Vendor Directory'!$B$5:$I$54,7,FALSE),VLOOKUP(C23,'Vendor Directory'!$B$5:$I$54,5,FALSE))),""))</f>
        <v/>
      </c>
      <c r="H23" s="29">
        <f>IF(OR(C23="",F23="",G23=""),"",F23*G23)</f>
        <v/>
      </c>
      <c r="I23" s="24" t="n"/>
      <c r="J23" s="19" t="n"/>
    </row>
    <row r="24">
      <c r="A24" s="23">
        <f>IF(B24="","",ROW()-4)</f>
        <v/>
      </c>
      <c r="B24" s="28" t="n"/>
      <c r="C24" s="19" t="n"/>
      <c r="D24" s="23">
        <f>IF(C24="","",IFERROR(VLOOKUP(C24,'Vendor Directory'!$B$5:$I$54,2,FALSE),""))</f>
        <v/>
      </c>
      <c r="E24" s="23">
        <f>IF(C24="","",IFERROR(VLOOKUP(C24,'Vendor Directory'!$B$5:$I$54,3,FALSE),""))</f>
        <v/>
      </c>
      <c r="F24" s="27" t="n"/>
      <c r="G24" s="26">
        <f>IF(C24="","",IFERROR(IF(D24="",0.2,IF(VLOOKUP(C24,'Vendor Directory'!$B$5:$I$54,6,FALSE)="Y",VLOOKUP(C24,'Vendor Directory'!$B$5:$I$54,7,FALSE),VLOOKUP(C24,'Vendor Directory'!$B$5:$I$54,5,FALSE))),""))</f>
        <v/>
      </c>
      <c r="H24" s="29">
        <f>IF(OR(C24="",F24="",G24=""),"",F24*G24)</f>
        <v/>
      </c>
      <c r="I24" s="24" t="n"/>
      <c r="J24" s="19" t="n"/>
    </row>
    <row r="25">
      <c r="A25" s="23">
        <f>IF(B25="","",ROW()-4)</f>
        <v/>
      </c>
      <c r="B25" s="28" t="n"/>
      <c r="C25" s="19" t="n"/>
      <c r="D25" s="23">
        <f>IF(C25="","",IFERROR(VLOOKUP(C25,'Vendor Directory'!$B$5:$I$54,2,FALSE),""))</f>
        <v/>
      </c>
      <c r="E25" s="23">
        <f>IF(C25="","",IFERROR(VLOOKUP(C25,'Vendor Directory'!$B$5:$I$54,3,FALSE),""))</f>
        <v/>
      </c>
      <c r="F25" s="27" t="n"/>
      <c r="G25" s="26">
        <f>IF(C25="","",IFERROR(IF(D25="",0.2,IF(VLOOKUP(C25,'Vendor Directory'!$B$5:$I$54,6,FALSE)="Y",VLOOKUP(C25,'Vendor Directory'!$B$5:$I$54,7,FALSE),VLOOKUP(C25,'Vendor Directory'!$B$5:$I$54,5,FALSE))),""))</f>
        <v/>
      </c>
      <c r="H25" s="29">
        <f>IF(OR(C25="",F25="",G25=""),"",F25*G25)</f>
        <v/>
      </c>
      <c r="I25" s="24" t="n"/>
      <c r="J25" s="19" t="n"/>
    </row>
    <row r="26">
      <c r="A26" s="23">
        <f>IF(B26="","",ROW()-4)</f>
        <v/>
      </c>
      <c r="B26" s="28" t="n"/>
      <c r="C26" s="19" t="n"/>
      <c r="D26" s="23">
        <f>IF(C26="","",IFERROR(VLOOKUP(C26,'Vendor Directory'!$B$5:$I$54,2,FALSE),""))</f>
        <v/>
      </c>
      <c r="E26" s="23">
        <f>IF(C26="","",IFERROR(VLOOKUP(C26,'Vendor Directory'!$B$5:$I$54,3,FALSE),""))</f>
        <v/>
      </c>
      <c r="F26" s="27" t="n"/>
      <c r="G26" s="26">
        <f>IF(C26="","",IFERROR(IF(D26="",0.2,IF(VLOOKUP(C26,'Vendor Directory'!$B$5:$I$54,6,FALSE)="Y",VLOOKUP(C26,'Vendor Directory'!$B$5:$I$54,7,FALSE),VLOOKUP(C26,'Vendor Directory'!$B$5:$I$54,5,FALSE))),""))</f>
        <v/>
      </c>
      <c r="H26" s="29">
        <f>IF(OR(C26="",F26="",G26=""),"",F26*G26)</f>
        <v/>
      </c>
      <c r="I26" s="24" t="n"/>
      <c r="J26" s="19" t="n"/>
    </row>
    <row r="27">
      <c r="A27" s="23">
        <f>IF(B27="","",ROW()-4)</f>
        <v/>
      </c>
      <c r="B27" s="28" t="n"/>
      <c r="C27" s="19" t="n"/>
      <c r="D27" s="23">
        <f>IF(C27="","",IFERROR(VLOOKUP(C27,'Vendor Directory'!$B$5:$I$54,2,FALSE),""))</f>
        <v/>
      </c>
      <c r="E27" s="23">
        <f>IF(C27="","",IFERROR(VLOOKUP(C27,'Vendor Directory'!$B$5:$I$54,3,FALSE),""))</f>
        <v/>
      </c>
      <c r="F27" s="27" t="n"/>
      <c r="G27" s="26">
        <f>IF(C27="","",IFERROR(IF(D27="",0.2,IF(VLOOKUP(C27,'Vendor Directory'!$B$5:$I$54,6,FALSE)="Y",VLOOKUP(C27,'Vendor Directory'!$B$5:$I$54,7,FALSE),VLOOKUP(C27,'Vendor Directory'!$B$5:$I$54,5,FALSE))),""))</f>
        <v/>
      </c>
      <c r="H27" s="29">
        <f>IF(OR(C27="",F27="",G27=""),"",F27*G27)</f>
        <v/>
      </c>
      <c r="I27" s="24" t="n"/>
      <c r="J27" s="19" t="n"/>
    </row>
    <row r="28">
      <c r="A28" s="23">
        <f>IF(B28="","",ROW()-4)</f>
        <v/>
      </c>
      <c r="B28" s="28" t="n"/>
      <c r="C28" s="19" t="n"/>
      <c r="D28" s="23">
        <f>IF(C28="","",IFERROR(VLOOKUP(C28,'Vendor Directory'!$B$5:$I$54,2,FALSE),""))</f>
        <v/>
      </c>
      <c r="E28" s="23">
        <f>IF(C28="","",IFERROR(VLOOKUP(C28,'Vendor Directory'!$B$5:$I$54,3,FALSE),""))</f>
        <v/>
      </c>
      <c r="F28" s="27" t="n"/>
      <c r="G28" s="26">
        <f>IF(C28="","",IFERROR(IF(D28="",0.2,IF(VLOOKUP(C28,'Vendor Directory'!$B$5:$I$54,6,FALSE)="Y",VLOOKUP(C28,'Vendor Directory'!$B$5:$I$54,7,FALSE),VLOOKUP(C28,'Vendor Directory'!$B$5:$I$54,5,FALSE))),""))</f>
        <v/>
      </c>
      <c r="H28" s="29">
        <f>IF(OR(C28="",F28="",G28=""),"",F28*G28)</f>
        <v/>
      </c>
      <c r="I28" s="24" t="n"/>
      <c r="J28" s="19" t="n"/>
    </row>
    <row r="29">
      <c r="A29" s="23">
        <f>IF(B29="","",ROW()-4)</f>
        <v/>
      </c>
      <c r="B29" s="28" t="n"/>
      <c r="C29" s="19" t="n"/>
      <c r="D29" s="23">
        <f>IF(C29="","",IFERROR(VLOOKUP(C29,'Vendor Directory'!$B$5:$I$54,2,FALSE),""))</f>
        <v/>
      </c>
      <c r="E29" s="23">
        <f>IF(C29="","",IFERROR(VLOOKUP(C29,'Vendor Directory'!$B$5:$I$54,3,FALSE),""))</f>
        <v/>
      </c>
      <c r="F29" s="27" t="n"/>
      <c r="G29" s="26">
        <f>IF(C29="","",IFERROR(IF(D29="",0.2,IF(VLOOKUP(C29,'Vendor Directory'!$B$5:$I$54,6,FALSE)="Y",VLOOKUP(C29,'Vendor Directory'!$B$5:$I$54,7,FALSE),VLOOKUP(C29,'Vendor Directory'!$B$5:$I$54,5,FALSE))),""))</f>
        <v/>
      </c>
      <c r="H29" s="29">
        <f>IF(OR(C29="",F29="",G29=""),"",F29*G29)</f>
        <v/>
      </c>
      <c r="I29" s="24" t="n"/>
      <c r="J29" s="19" t="n"/>
    </row>
    <row r="30">
      <c r="A30" s="23">
        <f>IF(B30="","",ROW()-4)</f>
        <v/>
      </c>
      <c r="B30" s="28" t="n"/>
      <c r="C30" s="19" t="n"/>
      <c r="D30" s="23">
        <f>IF(C30="","",IFERROR(VLOOKUP(C30,'Vendor Directory'!$B$5:$I$54,2,FALSE),""))</f>
        <v/>
      </c>
      <c r="E30" s="23">
        <f>IF(C30="","",IFERROR(VLOOKUP(C30,'Vendor Directory'!$B$5:$I$54,3,FALSE),""))</f>
        <v/>
      </c>
      <c r="F30" s="27" t="n"/>
      <c r="G30" s="26">
        <f>IF(C30="","",IFERROR(IF(D30="",0.2,IF(VLOOKUP(C30,'Vendor Directory'!$B$5:$I$54,6,FALSE)="Y",VLOOKUP(C30,'Vendor Directory'!$B$5:$I$54,7,FALSE),VLOOKUP(C30,'Vendor Directory'!$B$5:$I$54,5,FALSE))),""))</f>
        <v/>
      </c>
      <c r="H30" s="29">
        <f>IF(OR(C30="",F30="",G30=""),"",F30*G30)</f>
        <v/>
      </c>
      <c r="I30" s="24" t="n"/>
      <c r="J30" s="19" t="n"/>
    </row>
    <row r="31">
      <c r="A31" s="23">
        <f>IF(B31="","",ROW()-4)</f>
        <v/>
      </c>
      <c r="B31" s="28" t="n"/>
      <c r="C31" s="19" t="n"/>
      <c r="D31" s="23">
        <f>IF(C31="","",IFERROR(VLOOKUP(C31,'Vendor Directory'!$B$5:$I$54,2,FALSE),""))</f>
        <v/>
      </c>
      <c r="E31" s="23">
        <f>IF(C31="","",IFERROR(VLOOKUP(C31,'Vendor Directory'!$B$5:$I$54,3,FALSE),""))</f>
        <v/>
      </c>
      <c r="F31" s="27" t="n"/>
      <c r="G31" s="26">
        <f>IF(C31="","",IFERROR(IF(D31="",0.2,IF(VLOOKUP(C31,'Vendor Directory'!$B$5:$I$54,6,FALSE)="Y",VLOOKUP(C31,'Vendor Directory'!$B$5:$I$54,7,FALSE),VLOOKUP(C31,'Vendor Directory'!$B$5:$I$54,5,FALSE))),""))</f>
        <v/>
      </c>
      <c r="H31" s="29">
        <f>IF(OR(C31="",F31="",G31=""),"",F31*G31)</f>
        <v/>
      </c>
      <c r="I31" s="24" t="n"/>
      <c r="J31" s="19" t="n"/>
    </row>
    <row r="32">
      <c r="A32" s="23">
        <f>IF(B32="","",ROW()-4)</f>
        <v/>
      </c>
      <c r="B32" s="28" t="n"/>
      <c r="C32" s="19" t="n"/>
      <c r="D32" s="23">
        <f>IF(C32="","",IFERROR(VLOOKUP(C32,'Vendor Directory'!$B$5:$I$54,2,FALSE),""))</f>
        <v/>
      </c>
      <c r="E32" s="23">
        <f>IF(C32="","",IFERROR(VLOOKUP(C32,'Vendor Directory'!$B$5:$I$54,3,FALSE),""))</f>
        <v/>
      </c>
      <c r="F32" s="27" t="n"/>
      <c r="G32" s="26">
        <f>IF(C32="","",IFERROR(IF(D32="",0.2,IF(VLOOKUP(C32,'Vendor Directory'!$B$5:$I$54,6,FALSE)="Y",VLOOKUP(C32,'Vendor Directory'!$B$5:$I$54,7,FALSE),VLOOKUP(C32,'Vendor Directory'!$B$5:$I$54,5,FALSE))),""))</f>
        <v/>
      </c>
      <c r="H32" s="29">
        <f>IF(OR(C32="",F32="",G32=""),"",F32*G32)</f>
        <v/>
      </c>
      <c r="I32" s="24" t="n"/>
      <c r="J32" s="19" t="n"/>
    </row>
    <row r="33">
      <c r="A33" s="23">
        <f>IF(B33="","",ROW()-4)</f>
        <v/>
      </c>
      <c r="B33" s="28" t="n"/>
      <c r="C33" s="19" t="n"/>
      <c r="D33" s="23">
        <f>IF(C33="","",IFERROR(VLOOKUP(C33,'Vendor Directory'!$B$5:$I$54,2,FALSE),""))</f>
        <v/>
      </c>
      <c r="E33" s="23">
        <f>IF(C33="","",IFERROR(VLOOKUP(C33,'Vendor Directory'!$B$5:$I$54,3,FALSE),""))</f>
        <v/>
      </c>
      <c r="F33" s="27" t="n"/>
      <c r="G33" s="26">
        <f>IF(C33="","",IFERROR(IF(D33="",0.2,IF(VLOOKUP(C33,'Vendor Directory'!$B$5:$I$54,6,FALSE)="Y",VLOOKUP(C33,'Vendor Directory'!$B$5:$I$54,7,FALSE),VLOOKUP(C33,'Vendor Directory'!$B$5:$I$54,5,FALSE))),""))</f>
        <v/>
      </c>
      <c r="H33" s="29">
        <f>IF(OR(C33="",F33="",G33=""),"",F33*G33)</f>
        <v/>
      </c>
      <c r="I33" s="24" t="n"/>
      <c r="J33" s="19" t="n"/>
    </row>
    <row r="34">
      <c r="A34" s="23">
        <f>IF(B34="","",ROW()-4)</f>
        <v/>
      </c>
      <c r="B34" s="28" t="n"/>
      <c r="C34" s="19" t="n"/>
      <c r="D34" s="23">
        <f>IF(C34="","",IFERROR(VLOOKUP(C34,'Vendor Directory'!$B$5:$I$54,2,FALSE),""))</f>
        <v/>
      </c>
      <c r="E34" s="23">
        <f>IF(C34="","",IFERROR(VLOOKUP(C34,'Vendor Directory'!$B$5:$I$54,3,FALSE),""))</f>
        <v/>
      </c>
      <c r="F34" s="27" t="n"/>
      <c r="G34" s="26">
        <f>IF(C34="","",IFERROR(IF(D34="",0.2,IF(VLOOKUP(C34,'Vendor Directory'!$B$5:$I$54,6,FALSE)="Y",VLOOKUP(C34,'Vendor Directory'!$B$5:$I$54,7,FALSE),VLOOKUP(C34,'Vendor Directory'!$B$5:$I$54,5,FALSE))),""))</f>
        <v/>
      </c>
      <c r="H34" s="29">
        <f>IF(OR(C34="",F34="",G34=""),"",F34*G34)</f>
        <v/>
      </c>
      <c r="I34" s="24" t="n"/>
      <c r="J34" s="19" t="n"/>
    </row>
    <row r="35">
      <c r="A35" s="23">
        <f>IF(B35="","",ROW()-4)</f>
        <v/>
      </c>
      <c r="B35" s="28" t="n"/>
      <c r="C35" s="19" t="n"/>
      <c r="D35" s="23">
        <f>IF(C35="","",IFERROR(VLOOKUP(C35,'Vendor Directory'!$B$5:$I$54,2,FALSE),""))</f>
        <v/>
      </c>
      <c r="E35" s="23">
        <f>IF(C35="","",IFERROR(VLOOKUP(C35,'Vendor Directory'!$B$5:$I$54,3,FALSE),""))</f>
        <v/>
      </c>
      <c r="F35" s="27" t="n"/>
      <c r="G35" s="26">
        <f>IF(C35="","",IFERROR(IF(D35="",0.2,IF(VLOOKUP(C35,'Vendor Directory'!$B$5:$I$54,6,FALSE)="Y",VLOOKUP(C35,'Vendor Directory'!$B$5:$I$54,7,FALSE),VLOOKUP(C35,'Vendor Directory'!$B$5:$I$54,5,FALSE))),""))</f>
        <v/>
      </c>
      <c r="H35" s="29">
        <f>IF(OR(C35="",F35="",G35=""),"",F35*G35)</f>
        <v/>
      </c>
      <c r="I35" s="24" t="n"/>
      <c r="J35" s="19" t="n"/>
    </row>
    <row r="36">
      <c r="A36" s="23">
        <f>IF(B36="","",ROW()-4)</f>
        <v/>
      </c>
      <c r="B36" s="28" t="n"/>
      <c r="C36" s="19" t="n"/>
      <c r="D36" s="23">
        <f>IF(C36="","",IFERROR(VLOOKUP(C36,'Vendor Directory'!$B$5:$I$54,2,FALSE),""))</f>
        <v/>
      </c>
      <c r="E36" s="23">
        <f>IF(C36="","",IFERROR(VLOOKUP(C36,'Vendor Directory'!$B$5:$I$54,3,FALSE),""))</f>
        <v/>
      </c>
      <c r="F36" s="27" t="n"/>
      <c r="G36" s="26">
        <f>IF(C36="","",IFERROR(IF(D36="",0.2,IF(VLOOKUP(C36,'Vendor Directory'!$B$5:$I$54,6,FALSE)="Y",VLOOKUP(C36,'Vendor Directory'!$B$5:$I$54,7,FALSE),VLOOKUP(C36,'Vendor Directory'!$B$5:$I$54,5,FALSE))),""))</f>
        <v/>
      </c>
      <c r="H36" s="29">
        <f>IF(OR(C36="",F36="",G36=""),"",F36*G36)</f>
        <v/>
      </c>
      <c r="I36" s="24" t="n"/>
      <c r="J36" s="19" t="n"/>
    </row>
    <row r="37">
      <c r="A37" s="23">
        <f>IF(B37="","",ROW()-4)</f>
        <v/>
      </c>
      <c r="B37" s="28" t="n"/>
      <c r="C37" s="19" t="n"/>
      <c r="D37" s="23">
        <f>IF(C37="","",IFERROR(VLOOKUP(C37,'Vendor Directory'!$B$5:$I$54,2,FALSE),""))</f>
        <v/>
      </c>
      <c r="E37" s="23">
        <f>IF(C37="","",IFERROR(VLOOKUP(C37,'Vendor Directory'!$B$5:$I$54,3,FALSE),""))</f>
        <v/>
      </c>
      <c r="F37" s="27" t="n"/>
      <c r="G37" s="26">
        <f>IF(C37="","",IFERROR(IF(D37="",0.2,IF(VLOOKUP(C37,'Vendor Directory'!$B$5:$I$54,6,FALSE)="Y",VLOOKUP(C37,'Vendor Directory'!$B$5:$I$54,7,FALSE),VLOOKUP(C37,'Vendor Directory'!$B$5:$I$54,5,FALSE))),""))</f>
        <v/>
      </c>
      <c r="H37" s="29">
        <f>IF(OR(C37="",F37="",G37=""),"",F37*G37)</f>
        <v/>
      </c>
      <c r="I37" s="24" t="n"/>
      <c r="J37" s="19" t="n"/>
    </row>
    <row r="38">
      <c r="A38" s="23">
        <f>IF(B38="","",ROW()-4)</f>
        <v/>
      </c>
      <c r="B38" s="28" t="n"/>
      <c r="C38" s="19" t="n"/>
      <c r="D38" s="23">
        <f>IF(C38="","",IFERROR(VLOOKUP(C38,'Vendor Directory'!$B$5:$I$54,2,FALSE),""))</f>
        <v/>
      </c>
      <c r="E38" s="23">
        <f>IF(C38="","",IFERROR(VLOOKUP(C38,'Vendor Directory'!$B$5:$I$54,3,FALSE),""))</f>
        <v/>
      </c>
      <c r="F38" s="27" t="n"/>
      <c r="G38" s="26">
        <f>IF(C38="","",IFERROR(IF(D38="",0.2,IF(VLOOKUP(C38,'Vendor Directory'!$B$5:$I$54,6,FALSE)="Y",VLOOKUP(C38,'Vendor Directory'!$B$5:$I$54,7,FALSE),VLOOKUP(C38,'Vendor Directory'!$B$5:$I$54,5,FALSE))),""))</f>
        <v/>
      </c>
      <c r="H38" s="29">
        <f>IF(OR(C38="",F38="",G38=""),"",F38*G38)</f>
        <v/>
      </c>
      <c r="I38" s="24" t="n"/>
      <c r="J38" s="19" t="n"/>
    </row>
    <row r="39">
      <c r="A39" s="23">
        <f>IF(B39="","",ROW()-4)</f>
        <v/>
      </c>
      <c r="B39" s="28" t="n"/>
      <c r="C39" s="19" t="n"/>
      <c r="D39" s="23">
        <f>IF(C39="","",IFERROR(VLOOKUP(C39,'Vendor Directory'!$B$5:$I$54,2,FALSE),""))</f>
        <v/>
      </c>
      <c r="E39" s="23">
        <f>IF(C39="","",IFERROR(VLOOKUP(C39,'Vendor Directory'!$B$5:$I$54,3,FALSE),""))</f>
        <v/>
      </c>
      <c r="F39" s="27" t="n"/>
      <c r="G39" s="26">
        <f>IF(C39="","",IFERROR(IF(D39="",0.2,IF(VLOOKUP(C39,'Vendor Directory'!$B$5:$I$54,6,FALSE)="Y",VLOOKUP(C39,'Vendor Directory'!$B$5:$I$54,7,FALSE),VLOOKUP(C39,'Vendor Directory'!$B$5:$I$54,5,FALSE))),""))</f>
        <v/>
      </c>
      <c r="H39" s="29">
        <f>IF(OR(C39="",F39="",G39=""),"",F39*G39)</f>
        <v/>
      </c>
      <c r="I39" s="24" t="n"/>
      <c r="J39" s="19" t="n"/>
    </row>
    <row r="40">
      <c r="A40" s="23">
        <f>IF(B40="","",ROW()-4)</f>
        <v/>
      </c>
      <c r="B40" s="28" t="n"/>
      <c r="C40" s="19" t="n"/>
      <c r="D40" s="23">
        <f>IF(C40="","",IFERROR(VLOOKUP(C40,'Vendor Directory'!$B$5:$I$54,2,FALSE),""))</f>
        <v/>
      </c>
      <c r="E40" s="23">
        <f>IF(C40="","",IFERROR(VLOOKUP(C40,'Vendor Directory'!$B$5:$I$54,3,FALSE),""))</f>
        <v/>
      </c>
      <c r="F40" s="27" t="n"/>
      <c r="G40" s="26">
        <f>IF(C40="","",IFERROR(IF(D40="",0.2,IF(VLOOKUP(C40,'Vendor Directory'!$B$5:$I$54,6,FALSE)="Y",VLOOKUP(C40,'Vendor Directory'!$B$5:$I$54,7,FALSE),VLOOKUP(C40,'Vendor Directory'!$B$5:$I$54,5,FALSE))),""))</f>
        <v/>
      </c>
      <c r="H40" s="29">
        <f>IF(OR(C40="",F40="",G40=""),"",F40*G40)</f>
        <v/>
      </c>
      <c r="I40" s="24" t="n"/>
      <c r="J40" s="19" t="n"/>
    </row>
    <row r="41">
      <c r="A41" s="23">
        <f>IF(B41="","",ROW()-4)</f>
        <v/>
      </c>
      <c r="B41" s="28" t="n"/>
      <c r="C41" s="19" t="n"/>
      <c r="D41" s="23">
        <f>IF(C41="","",IFERROR(VLOOKUP(C41,'Vendor Directory'!$B$5:$I$54,2,FALSE),""))</f>
        <v/>
      </c>
      <c r="E41" s="23">
        <f>IF(C41="","",IFERROR(VLOOKUP(C41,'Vendor Directory'!$B$5:$I$54,3,FALSE),""))</f>
        <v/>
      </c>
      <c r="F41" s="27" t="n"/>
      <c r="G41" s="26">
        <f>IF(C41="","",IFERROR(IF(D41="",0.2,IF(VLOOKUP(C41,'Vendor Directory'!$B$5:$I$54,6,FALSE)="Y",VLOOKUP(C41,'Vendor Directory'!$B$5:$I$54,7,FALSE),VLOOKUP(C41,'Vendor Directory'!$B$5:$I$54,5,FALSE))),""))</f>
        <v/>
      </c>
      <c r="H41" s="29">
        <f>IF(OR(C41="",F41="",G41=""),"",F41*G41)</f>
        <v/>
      </c>
      <c r="I41" s="24" t="n"/>
      <c r="J41" s="19" t="n"/>
    </row>
    <row r="42">
      <c r="A42" s="23">
        <f>IF(B42="","",ROW()-4)</f>
        <v/>
      </c>
      <c r="B42" s="28" t="n"/>
      <c r="C42" s="19" t="n"/>
      <c r="D42" s="23">
        <f>IF(C42="","",IFERROR(VLOOKUP(C42,'Vendor Directory'!$B$5:$I$54,2,FALSE),""))</f>
        <v/>
      </c>
      <c r="E42" s="23">
        <f>IF(C42="","",IFERROR(VLOOKUP(C42,'Vendor Directory'!$B$5:$I$54,3,FALSE),""))</f>
        <v/>
      </c>
      <c r="F42" s="27" t="n"/>
      <c r="G42" s="26">
        <f>IF(C42="","",IFERROR(IF(D42="",0.2,IF(VLOOKUP(C42,'Vendor Directory'!$B$5:$I$54,6,FALSE)="Y",VLOOKUP(C42,'Vendor Directory'!$B$5:$I$54,7,FALSE),VLOOKUP(C42,'Vendor Directory'!$B$5:$I$54,5,FALSE))),""))</f>
        <v/>
      </c>
      <c r="H42" s="29">
        <f>IF(OR(C42="",F42="",G42=""),"",F42*G42)</f>
        <v/>
      </c>
      <c r="I42" s="24" t="n"/>
      <c r="J42" s="19" t="n"/>
    </row>
    <row r="43">
      <c r="A43" s="23">
        <f>IF(B43="","",ROW()-4)</f>
        <v/>
      </c>
      <c r="B43" s="28" t="n"/>
      <c r="C43" s="19" t="n"/>
      <c r="D43" s="23">
        <f>IF(C43="","",IFERROR(VLOOKUP(C43,'Vendor Directory'!$B$5:$I$54,2,FALSE),""))</f>
        <v/>
      </c>
      <c r="E43" s="23">
        <f>IF(C43="","",IFERROR(VLOOKUP(C43,'Vendor Directory'!$B$5:$I$54,3,FALSE),""))</f>
        <v/>
      </c>
      <c r="F43" s="27" t="n"/>
      <c r="G43" s="26">
        <f>IF(C43="","",IFERROR(IF(D43="",0.2,IF(VLOOKUP(C43,'Vendor Directory'!$B$5:$I$54,6,FALSE)="Y",VLOOKUP(C43,'Vendor Directory'!$B$5:$I$54,7,FALSE),VLOOKUP(C43,'Vendor Directory'!$B$5:$I$54,5,FALSE))),""))</f>
        <v/>
      </c>
      <c r="H43" s="29">
        <f>IF(OR(C43="",F43="",G43=""),"",F43*G43)</f>
        <v/>
      </c>
      <c r="I43" s="24" t="n"/>
      <c r="J43" s="19" t="n"/>
    </row>
    <row r="44">
      <c r="A44" s="23">
        <f>IF(B44="","",ROW()-4)</f>
        <v/>
      </c>
      <c r="B44" s="28" t="n"/>
      <c r="C44" s="19" t="n"/>
      <c r="D44" s="23">
        <f>IF(C44="","",IFERROR(VLOOKUP(C44,'Vendor Directory'!$B$5:$I$54,2,FALSE),""))</f>
        <v/>
      </c>
      <c r="E44" s="23">
        <f>IF(C44="","",IFERROR(VLOOKUP(C44,'Vendor Directory'!$B$5:$I$54,3,FALSE),""))</f>
        <v/>
      </c>
      <c r="F44" s="27" t="n"/>
      <c r="G44" s="26">
        <f>IF(C44="","",IFERROR(IF(D44="",0.2,IF(VLOOKUP(C44,'Vendor Directory'!$B$5:$I$54,6,FALSE)="Y",VLOOKUP(C44,'Vendor Directory'!$B$5:$I$54,7,FALSE),VLOOKUP(C44,'Vendor Directory'!$B$5:$I$54,5,FALSE))),""))</f>
        <v/>
      </c>
      <c r="H44" s="29">
        <f>IF(OR(C44="",F44="",G44=""),"",F44*G44)</f>
        <v/>
      </c>
      <c r="I44" s="24" t="n"/>
      <c r="J44" s="19" t="n"/>
    </row>
    <row r="45">
      <c r="A45" s="23">
        <f>IF(B45="","",ROW()-4)</f>
        <v/>
      </c>
      <c r="B45" s="28" t="n"/>
      <c r="C45" s="19" t="n"/>
      <c r="D45" s="23">
        <f>IF(C45="","",IFERROR(VLOOKUP(C45,'Vendor Directory'!$B$5:$I$54,2,FALSE),""))</f>
        <v/>
      </c>
      <c r="E45" s="23">
        <f>IF(C45="","",IFERROR(VLOOKUP(C45,'Vendor Directory'!$B$5:$I$54,3,FALSE),""))</f>
        <v/>
      </c>
      <c r="F45" s="27" t="n"/>
      <c r="G45" s="26">
        <f>IF(C45="","",IFERROR(IF(D45="",0.2,IF(VLOOKUP(C45,'Vendor Directory'!$B$5:$I$54,6,FALSE)="Y",VLOOKUP(C45,'Vendor Directory'!$B$5:$I$54,7,FALSE),VLOOKUP(C45,'Vendor Directory'!$B$5:$I$54,5,FALSE))),""))</f>
        <v/>
      </c>
      <c r="H45" s="29">
        <f>IF(OR(C45="",F45="",G45=""),"",F45*G45)</f>
        <v/>
      </c>
      <c r="I45" s="24" t="n"/>
      <c r="J45" s="19" t="n"/>
    </row>
    <row r="46">
      <c r="A46" s="23">
        <f>IF(B46="","",ROW()-4)</f>
        <v/>
      </c>
      <c r="B46" s="28" t="n"/>
      <c r="C46" s="19" t="n"/>
      <c r="D46" s="23">
        <f>IF(C46="","",IFERROR(VLOOKUP(C46,'Vendor Directory'!$B$5:$I$54,2,FALSE),""))</f>
        <v/>
      </c>
      <c r="E46" s="23">
        <f>IF(C46="","",IFERROR(VLOOKUP(C46,'Vendor Directory'!$B$5:$I$54,3,FALSE),""))</f>
        <v/>
      </c>
      <c r="F46" s="27" t="n"/>
      <c r="G46" s="26">
        <f>IF(C46="","",IFERROR(IF(D46="",0.2,IF(VLOOKUP(C46,'Vendor Directory'!$B$5:$I$54,6,FALSE)="Y",VLOOKUP(C46,'Vendor Directory'!$B$5:$I$54,7,FALSE),VLOOKUP(C46,'Vendor Directory'!$B$5:$I$54,5,FALSE))),""))</f>
        <v/>
      </c>
      <c r="H46" s="29">
        <f>IF(OR(C46="",F46="",G46=""),"",F46*G46)</f>
        <v/>
      </c>
      <c r="I46" s="24" t="n"/>
      <c r="J46" s="19" t="n"/>
    </row>
    <row r="47">
      <c r="A47" s="23">
        <f>IF(B47="","",ROW()-4)</f>
        <v/>
      </c>
      <c r="B47" s="28" t="n"/>
      <c r="C47" s="19" t="n"/>
      <c r="D47" s="23">
        <f>IF(C47="","",IFERROR(VLOOKUP(C47,'Vendor Directory'!$B$5:$I$54,2,FALSE),""))</f>
        <v/>
      </c>
      <c r="E47" s="23">
        <f>IF(C47="","",IFERROR(VLOOKUP(C47,'Vendor Directory'!$B$5:$I$54,3,FALSE),""))</f>
        <v/>
      </c>
      <c r="F47" s="27" t="n"/>
      <c r="G47" s="26">
        <f>IF(C47="","",IFERROR(IF(D47="",0.2,IF(VLOOKUP(C47,'Vendor Directory'!$B$5:$I$54,6,FALSE)="Y",VLOOKUP(C47,'Vendor Directory'!$B$5:$I$54,7,FALSE),VLOOKUP(C47,'Vendor Directory'!$B$5:$I$54,5,FALSE))),""))</f>
        <v/>
      </c>
      <c r="H47" s="29">
        <f>IF(OR(C47="",F47="",G47=""),"",F47*G47)</f>
        <v/>
      </c>
      <c r="I47" s="24" t="n"/>
      <c r="J47" s="19" t="n"/>
    </row>
    <row r="48">
      <c r="A48" s="23">
        <f>IF(B48="","",ROW()-4)</f>
        <v/>
      </c>
      <c r="B48" s="28" t="n"/>
      <c r="C48" s="19" t="n"/>
      <c r="D48" s="23">
        <f>IF(C48="","",IFERROR(VLOOKUP(C48,'Vendor Directory'!$B$5:$I$54,2,FALSE),""))</f>
        <v/>
      </c>
      <c r="E48" s="23">
        <f>IF(C48="","",IFERROR(VLOOKUP(C48,'Vendor Directory'!$B$5:$I$54,3,FALSE),""))</f>
        <v/>
      </c>
      <c r="F48" s="27" t="n"/>
      <c r="G48" s="26">
        <f>IF(C48="","",IFERROR(IF(D48="",0.2,IF(VLOOKUP(C48,'Vendor Directory'!$B$5:$I$54,6,FALSE)="Y",VLOOKUP(C48,'Vendor Directory'!$B$5:$I$54,7,FALSE),VLOOKUP(C48,'Vendor Directory'!$B$5:$I$54,5,FALSE))),""))</f>
        <v/>
      </c>
      <c r="H48" s="29">
        <f>IF(OR(C48="",F48="",G48=""),"",F48*G48)</f>
        <v/>
      </c>
      <c r="I48" s="24" t="n"/>
      <c r="J48" s="19" t="n"/>
    </row>
    <row r="49">
      <c r="A49" s="23">
        <f>IF(B49="","",ROW()-4)</f>
        <v/>
      </c>
      <c r="B49" s="28" t="n"/>
      <c r="C49" s="19" t="n"/>
      <c r="D49" s="23">
        <f>IF(C49="","",IFERROR(VLOOKUP(C49,'Vendor Directory'!$B$5:$I$54,2,FALSE),""))</f>
        <v/>
      </c>
      <c r="E49" s="23">
        <f>IF(C49="","",IFERROR(VLOOKUP(C49,'Vendor Directory'!$B$5:$I$54,3,FALSE),""))</f>
        <v/>
      </c>
      <c r="F49" s="27" t="n"/>
      <c r="G49" s="26">
        <f>IF(C49="","",IFERROR(IF(D49="",0.2,IF(VLOOKUP(C49,'Vendor Directory'!$B$5:$I$54,6,FALSE)="Y",VLOOKUP(C49,'Vendor Directory'!$B$5:$I$54,7,FALSE),VLOOKUP(C49,'Vendor Directory'!$B$5:$I$54,5,FALSE))),""))</f>
        <v/>
      </c>
      <c r="H49" s="29">
        <f>IF(OR(C49="",F49="",G49=""),"",F49*G49)</f>
        <v/>
      </c>
      <c r="I49" s="24" t="n"/>
      <c r="J49" s="19" t="n"/>
    </row>
    <row r="50">
      <c r="A50" s="23">
        <f>IF(B50="","",ROW()-4)</f>
        <v/>
      </c>
      <c r="B50" s="28" t="n"/>
      <c r="C50" s="19" t="n"/>
      <c r="D50" s="23">
        <f>IF(C50="","",IFERROR(VLOOKUP(C50,'Vendor Directory'!$B$5:$I$54,2,FALSE),""))</f>
        <v/>
      </c>
      <c r="E50" s="23">
        <f>IF(C50="","",IFERROR(VLOOKUP(C50,'Vendor Directory'!$B$5:$I$54,3,FALSE),""))</f>
        <v/>
      </c>
      <c r="F50" s="27" t="n"/>
      <c r="G50" s="26">
        <f>IF(C50="","",IFERROR(IF(D50="",0.2,IF(VLOOKUP(C50,'Vendor Directory'!$B$5:$I$54,6,FALSE)="Y",VLOOKUP(C50,'Vendor Directory'!$B$5:$I$54,7,FALSE),VLOOKUP(C50,'Vendor Directory'!$B$5:$I$54,5,FALSE))),""))</f>
        <v/>
      </c>
      <c r="H50" s="29">
        <f>IF(OR(C50="",F50="",G50=""),"",F50*G50)</f>
        <v/>
      </c>
      <c r="I50" s="24" t="n"/>
      <c r="J50" s="19" t="n"/>
    </row>
    <row r="51">
      <c r="A51" s="23">
        <f>IF(B51="","",ROW()-4)</f>
        <v/>
      </c>
      <c r="B51" s="28" t="n"/>
      <c r="C51" s="19" t="n"/>
      <c r="D51" s="23">
        <f>IF(C51="","",IFERROR(VLOOKUP(C51,'Vendor Directory'!$B$5:$I$54,2,FALSE),""))</f>
        <v/>
      </c>
      <c r="E51" s="23">
        <f>IF(C51="","",IFERROR(VLOOKUP(C51,'Vendor Directory'!$B$5:$I$54,3,FALSE),""))</f>
        <v/>
      </c>
      <c r="F51" s="27" t="n"/>
      <c r="G51" s="26">
        <f>IF(C51="","",IFERROR(IF(D51="",0.2,IF(VLOOKUP(C51,'Vendor Directory'!$B$5:$I$54,6,FALSE)="Y",VLOOKUP(C51,'Vendor Directory'!$B$5:$I$54,7,FALSE),VLOOKUP(C51,'Vendor Directory'!$B$5:$I$54,5,FALSE))),""))</f>
        <v/>
      </c>
      <c r="H51" s="29">
        <f>IF(OR(C51="",F51="",G51=""),"",F51*G51)</f>
        <v/>
      </c>
      <c r="I51" s="24" t="n"/>
      <c r="J51" s="19" t="n"/>
    </row>
    <row r="52">
      <c r="A52" s="23">
        <f>IF(B52="","",ROW()-4)</f>
        <v/>
      </c>
      <c r="B52" s="28" t="n"/>
      <c r="C52" s="19" t="n"/>
      <c r="D52" s="23">
        <f>IF(C52="","",IFERROR(VLOOKUP(C52,'Vendor Directory'!$B$5:$I$54,2,FALSE),""))</f>
        <v/>
      </c>
      <c r="E52" s="23">
        <f>IF(C52="","",IFERROR(VLOOKUP(C52,'Vendor Directory'!$B$5:$I$54,3,FALSE),""))</f>
        <v/>
      </c>
      <c r="F52" s="27" t="n"/>
      <c r="G52" s="26">
        <f>IF(C52="","",IFERROR(IF(D52="",0.2,IF(VLOOKUP(C52,'Vendor Directory'!$B$5:$I$54,6,FALSE)="Y",VLOOKUP(C52,'Vendor Directory'!$B$5:$I$54,7,FALSE),VLOOKUP(C52,'Vendor Directory'!$B$5:$I$54,5,FALSE))),""))</f>
        <v/>
      </c>
      <c r="H52" s="29">
        <f>IF(OR(C52="",F52="",G52=""),"",F52*G52)</f>
        <v/>
      </c>
      <c r="I52" s="24" t="n"/>
      <c r="J52" s="19" t="n"/>
    </row>
    <row r="53">
      <c r="A53" s="23">
        <f>IF(B53="","",ROW()-4)</f>
        <v/>
      </c>
      <c r="B53" s="28" t="n"/>
      <c r="C53" s="19" t="n"/>
      <c r="D53" s="23">
        <f>IF(C53="","",IFERROR(VLOOKUP(C53,'Vendor Directory'!$B$5:$I$54,2,FALSE),""))</f>
        <v/>
      </c>
      <c r="E53" s="23">
        <f>IF(C53="","",IFERROR(VLOOKUP(C53,'Vendor Directory'!$B$5:$I$54,3,FALSE),""))</f>
        <v/>
      </c>
      <c r="F53" s="27" t="n"/>
      <c r="G53" s="26">
        <f>IF(C53="","",IFERROR(IF(D53="",0.2,IF(VLOOKUP(C53,'Vendor Directory'!$B$5:$I$54,6,FALSE)="Y",VLOOKUP(C53,'Vendor Directory'!$B$5:$I$54,7,FALSE),VLOOKUP(C53,'Vendor Directory'!$B$5:$I$54,5,FALSE))),""))</f>
        <v/>
      </c>
      <c r="H53" s="29">
        <f>IF(OR(C53="",F53="",G53=""),"",F53*G53)</f>
        <v/>
      </c>
      <c r="I53" s="24" t="n"/>
      <c r="J53" s="19" t="n"/>
    </row>
    <row r="54">
      <c r="A54" s="23">
        <f>IF(B54="","",ROW()-4)</f>
        <v/>
      </c>
      <c r="B54" s="28" t="n"/>
      <c r="C54" s="19" t="n"/>
      <c r="D54" s="23">
        <f>IF(C54="","",IFERROR(VLOOKUP(C54,'Vendor Directory'!$B$5:$I$54,2,FALSE),""))</f>
        <v/>
      </c>
      <c r="E54" s="23">
        <f>IF(C54="","",IFERROR(VLOOKUP(C54,'Vendor Directory'!$B$5:$I$54,3,FALSE),""))</f>
        <v/>
      </c>
      <c r="F54" s="27" t="n"/>
      <c r="G54" s="26">
        <f>IF(C54="","",IFERROR(IF(D54="",0.2,IF(VLOOKUP(C54,'Vendor Directory'!$B$5:$I$54,6,FALSE)="Y",VLOOKUP(C54,'Vendor Directory'!$B$5:$I$54,7,FALSE),VLOOKUP(C54,'Vendor Directory'!$B$5:$I$54,5,FALSE))),""))</f>
        <v/>
      </c>
      <c r="H54" s="29">
        <f>IF(OR(C54="",F54="",G54=""),"",F54*G54)</f>
        <v/>
      </c>
      <c r="I54" s="24" t="n"/>
      <c r="J54" s="19" t="n"/>
    </row>
    <row r="55">
      <c r="A55" s="23">
        <f>IF(B55="","",ROW()-4)</f>
        <v/>
      </c>
      <c r="B55" s="28" t="n"/>
      <c r="C55" s="19" t="n"/>
      <c r="D55" s="23">
        <f>IF(C55="","",IFERROR(VLOOKUP(C55,'Vendor Directory'!$B$5:$I$54,2,FALSE),""))</f>
        <v/>
      </c>
      <c r="E55" s="23">
        <f>IF(C55="","",IFERROR(VLOOKUP(C55,'Vendor Directory'!$B$5:$I$54,3,FALSE),""))</f>
        <v/>
      </c>
      <c r="F55" s="27" t="n"/>
      <c r="G55" s="26">
        <f>IF(C55="","",IFERROR(IF(D55="",0.2,IF(VLOOKUP(C55,'Vendor Directory'!$B$5:$I$54,6,FALSE)="Y",VLOOKUP(C55,'Vendor Directory'!$B$5:$I$54,7,FALSE),VLOOKUP(C55,'Vendor Directory'!$B$5:$I$54,5,FALSE))),""))</f>
        <v/>
      </c>
      <c r="H55" s="29">
        <f>IF(OR(C55="",F55="",G55=""),"",F55*G55)</f>
        <v/>
      </c>
      <c r="I55" s="24" t="n"/>
      <c r="J55" s="19" t="n"/>
    </row>
    <row r="56">
      <c r="A56" s="23">
        <f>IF(B56="","",ROW()-4)</f>
        <v/>
      </c>
      <c r="B56" s="28" t="n"/>
      <c r="C56" s="19" t="n"/>
      <c r="D56" s="23">
        <f>IF(C56="","",IFERROR(VLOOKUP(C56,'Vendor Directory'!$B$5:$I$54,2,FALSE),""))</f>
        <v/>
      </c>
      <c r="E56" s="23">
        <f>IF(C56="","",IFERROR(VLOOKUP(C56,'Vendor Directory'!$B$5:$I$54,3,FALSE),""))</f>
        <v/>
      </c>
      <c r="F56" s="27" t="n"/>
      <c r="G56" s="26">
        <f>IF(C56="","",IFERROR(IF(D56="",0.2,IF(VLOOKUP(C56,'Vendor Directory'!$B$5:$I$54,6,FALSE)="Y",VLOOKUP(C56,'Vendor Directory'!$B$5:$I$54,7,FALSE),VLOOKUP(C56,'Vendor Directory'!$B$5:$I$54,5,FALSE))),""))</f>
        <v/>
      </c>
      <c r="H56" s="29">
        <f>IF(OR(C56="",F56="",G56=""),"",F56*G56)</f>
        <v/>
      </c>
      <c r="I56" s="24" t="n"/>
      <c r="J56" s="19" t="n"/>
    </row>
    <row r="57">
      <c r="A57" s="23">
        <f>IF(B57="","",ROW()-4)</f>
        <v/>
      </c>
      <c r="B57" s="28" t="n"/>
      <c r="C57" s="19" t="n"/>
      <c r="D57" s="23">
        <f>IF(C57="","",IFERROR(VLOOKUP(C57,'Vendor Directory'!$B$5:$I$54,2,FALSE),""))</f>
        <v/>
      </c>
      <c r="E57" s="23">
        <f>IF(C57="","",IFERROR(VLOOKUP(C57,'Vendor Directory'!$B$5:$I$54,3,FALSE),""))</f>
        <v/>
      </c>
      <c r="F57" s="27" t="n"/>
      <c r="G57" s="26">
        <f>IF(C57="","",IFERROR(IF(D57="",0.2,IF(VLOOKUP(C57,'Vendor Directory'!$B$5:$I$54,6,FALSE)="Y",VLOOKUP(C57,'Vendor Directory'!$B$5:$I$54,7,FALSE),VLOOKUP(C57,'Vendor Directory'!$B$5:$I$54,5,FALSE))),""))</f>
        <v/>
      </c>
      <c r="H57" s="29">
        <f>IF(OR(C57="",F57="",G57=""),"",F57*G57)</f>
        <v/>
      </c>
      <c r="I57" s="24" t="n"/>
      <c r="J57" s="19" t="n"/>
    </row>
    <row r="58">
      <c r="A58" s="23">
        <f>IF(B58="","",ROW()-4)</f>
        <v/>
      </c>
      <c r="B58" s="28" t="n"/>
      <c r="C58" s="19" t="n"/>
      <c r="D58" s="23">
        <f>IF(C58="","",IFERROR(VLOOKUP(C58,'Vendor Directory'!$B$5:$I$54,2,FALSE),""))</f>
        <v/>
      </c>
      <c r="E58" s="23">
        <f>IF(C58="","",IFERROR(VLOOKUP(C58,'Vendor Directory'!$B$5:$I$54,3,FALSE),""))</f>
        <v/>
      </c>
      <c r="F58" s="27" t="n"/>
      <c r="G58" s="26">
        <f>IF(C58="","",IFERROR(IF(D58="",0.2,IF(VLOOKUP(C58,'Vendor Directory'!$B$5:$I$54,6,FALSE)="Y",VLOOKUP(C58,'Vendor Directory'!$B$5:$I$54,7,FALSE),VLOOKUP(C58,'Vendor Directory'!$B$5:$I$54,5,FALSE))),""))</f>
        <v/>
      </c>
      <c r="H58" s="29">
        <f>IF(OR(C58="",F58="",G58=""),"",F58*G58)</f>
        <v/>
      </c>
      <c r="I58" s="24" t="n"/>
      <c r="J58" s="19" t="n"/>
    </row>
    <row r="59">
      <c r="A59" s="23">
        <f>IF(B59="","",ROW()-4)</f>
        <v/>
      </c>
      <c r="B59" s="28" t="n"/>
      <c r="C59" s="19" t="n"/>
      <c r="D59" s="23">
        <f>IF(C59="","",IFERROR(VLOOKUP(C59,'Vendor Directory'!$B$5:$I$54,2,FALSE),""))</f>
        <v/>
      </c>
      <c r="E59" s="23">
        <f>IF(C59="","",IFERROR(VLOOKUP(C59,'Vendor Directory'!$B$5:$I$54,3,FALSE),""))</f>
        <v/>
      </c>
      <c r="F59" s="27" t="n"/>
      <c r="G59" s="26">
        <f>IF(C59="","",IFERROR(IF(D59="",0.2,IF(VLOOKUP(C59,'Vendor Directory'!$B$5:$I$54,6,FALSE)="Y",VLOOKUP(C59,'Vendor Directory'!$B$5:$I$54,7,FALSE),VLOOKUP(C59,'Vendor Directory'!$B$5:$I$54,5,FALSE))),""))</f>
        <v/>
      </c>
      <c r="H59" s="29">
        <f>IF(OR(C59="",F59="",G59=""),"",F59*G59)</f>
        <v/>
      </c>
      <c r="I59" s="24" t="n"/>
      <c r="J59" s="19" t="n"/>
    </row>
    <row r="60">
      <c r="A60" s="23">
        <f>IF(B60="","",ROW()-4)</f>
        <v/>
      </c>
      <c r="B60" s="28" t="n"/>
      <c r="C60" s="19" t="n"/>
      <c r="D60" s="23">
        <f>IF(C60="","",IFERROR(VLOOKUP(C60,'Vendor Directory'!$B$5:$I$54,2,FALSE),""))</f>
        <v/>
      </c>
      <c r="E60" s="23">
        <f>IF(C60="","",IFERROR(VLOOKUP(C60,'Vendor Directory'!$B$5:$I$54,3,FALSE),""))</f>
        <v/>
      </c>
      <c r="F60" s="27" t="n"/>
      <c r="G60" s="26">
        <f>IF(C60="","",IFERROR(IF(D60="",0.2,IF(VLOOKUP(C60,'Vendor Directory'!$B$5:$I$54,6,FALSE)="Y",VLOOKUP(C60,'Vendor Directory'!$B$5:$I$54,7,FALSE),VLOOKUP(C60,'Vendor Directory'!$B$5:$I$54,5,FALSE))),""))</f>
        <v/>
      </c>
      <c r="H60" s="29">
        <f>IF(OR(C60="",F60="",G60=""),"",F60*G60)</f>
        <v/>
      </c>
      <c r="I60" s="24" t="n"/>
      <c r="J60" s="19" t="n"/>
    </row>
    <row r="61">
      <c r="A61" s="23">
        <f>IF(B61="","",ROW()-4)</f>
        <v/>
      </c>
      <c r="B61" s="28" t="n"/>
      <c r="C61" s="19" t="n"/>
      <c r="D61" s="23">
        <f>IF(C61="","",IFERROR(VLOOKUP(C61,'Vendor Directory'!$B$5:$I$54,2,FALSE),""))</f>
        <v/>
      </c>
      <c r="E61" s="23">
        <f>IF(C61="","",IFERROR(VLOOKUP(C61,'Vendor Directory'!$B$5:$I$54,3,FALSE),""))</f>
        <v/>
      </c>
      <c r="F61" s="27" t="n"/>
      <c r="G61" s="26">
        <f>IF(C61="","",IFERROR(IF(D61="",0.2,IF(VLOOKUP(C61,'Vendor Directory'!$B$5:$I$54,6,FALSE)="Y",VLOOKUP(C61,'Vendor Directory'!$B$5:$I$54,7,FALSE),VLOOKUP(C61,'Vendor Directory'!$B$5:$I$54,5,FALSE))),""))</f>
        <v/>
      </c>
      <c r="H61" s="29">
        <f>IF(OR(C61="",F61="",G61=""),"",F61*G61)</f>
        <v/>
      </c>
      <c r="I61" s="24" t="n"/>
      <c r="J61" s="19" t="n"/>
    </row>
    <row r="62">
      <c r="A62" s="23">
        <f>IF(B62="","",ROW()-4)</f>
        <v/>
      </c>
      <c r="B62" s="28" t="n"/>
      <c r="C62" s="19" t="n"/>
      <c r="D62" s="23">
        <f>IF(C62="","",IFERROR(VLOOKUP(C62,'Vendor Directory'!$B$5:$I$54,2,FALSE),""))</f>
        <v/>
      </c>
      <c r="E62" s="23">
        <f>IF(C62="","",IFERROR(VLOOKUP(C62,'Vendor Directory'!$B$5:$I$54,3,FALSE),""))</f>
        <v/>
      </c>
      <c r="F62" s="27" t="n"/>
      <c r="G62" s="26">
        <f>IF(C62="","",IFERROR(IF(D62="",0.2,IF(VLOOKUP(C62,'Vendor Directory'!$B$5:$I$54,6,FALSE)="Y",VLOOKUP(C62,'Vendor Directory'!$B$5:$I$54,7,FALSE),VLOOKUP(C62,'Vendor Directory'!$B$5:$I$54,5,FALSE))),""))</f>
        <v/>
      </c>
      <c r="H62" s="29">
        <f>IF(OR(C62="",F62="",G62=""),"",F62*G62)</f>
        <v/>
      </c>
      <c r="I62" s="24" t="n"/>
      <c r="J62" s="19" t="n"/>
    </row>
    <row r="63">
      <c r="A63" s="23">
        <f>IF(B63="","",ROW()-4)</f>
        <v/>
      </c>
      <c r="B63" s="28" t="n"/>
      <c r="C63" s="19" t="n"/>
      <c r="D63" s="23">
        <f>IF(C63="","",IFERROR(VLOOKUP(C63,'Vendor Directory'!$B$5:$I$54,2,FALSE),""))</f>
        <v/>
      </c>
      <c r="E63" s="23">
        <f>IF(C63="","",IFERROR(VLOOKUP(C63,'Vendor Directory'!$B$5:$I$54,3,FALSE),""))</f>
        <v/>
      </c>
      <c r="F63" s="27" t="n"/>
      <c r="G63" s="26">
        <f>IF(C63="","",IFERROR(IF(D63="",0.2,IF(VLOOKUP(C63,'Vendor Directory'!$B$5:$I$54,6,FALSE)="Y",VLOOKUP(C63,'Vendor Directory'!$B$5:$I$54,7,FALSE),VLOOKUP(C63,'Vendor Directory'!$B$5:$I$54,5,FALSE))),""))</f>
        <v/>
      </c>
      <c r="H63" s="29">
        <f>IF(OR(C63="",F63="",G63=""),"",F63*G63)</f>
        <v/>
      </c>
      <c r="I63" s="24" t="n"/>
      <c r="J63" s="19" t="n"/>
    </row>
    <row r="64">
      <c r="A64" s="23">
        <f>IF(B64="","",ROW()-4)</f>
        <v/>
      </c>
      <c r="B64" s="28" t="n"/>
      <c r="C64" s="19" t="n"/>
      <c r="D64" s="23">
        <f>IF(C64="","",IFERROR(VLOOKUP(C64,'Vendor Directory'!$B$5:$I$54,2,FALSE),""))</f>
        <v/>
      </c>
      <c r="E64" s="23">
        <f>IF(C64="","",IFERROR(VLOOKUP(C64,'Vendor Directory'!$B$5:$I$54,3,FALSE),""))</f>
        <v/>
      </c>
      <c r="F64" s="27" t="n"/>
      <c r="G64" s="26">
        <f>IF(C64="","",IFERROR(IF(D64="",0.2,IF(VLOOKUP(C64,'Vendor Directory'!$B$5:$I$54,6,FALSE)="Y",VLOOKUP(C64,'Vendor Directory'!$B$5:$I$54,7,FALSE),VLOOKUP(C64,'Vendor Directory'!$B$5:$I$54,5,FALSE))),""))</f>
        <v/>
      </c>
      <c r="H64" s="29">
        <f>IF(OR(C64="",F64="",G64=""),"",F64*G64)</f>
        <v/>
      </c>
      <c r="I64" s="24" t="n"/>
      <c r="J64" s="19" t="n"/>
    </row>
    <row r="65">
      <c r="A65" s="23">
        <f>IF(B65="","",ROW()-4)</f>
        <v/>
      </c>
      <c r="B65" s="28" t="n"/>
      <c r="C65" s="19" t="n"/>
      <c r="D65" s="23">
        <f>IF(C65="","",IFERROR(VLOOKUP(C65,'Vendor Directory'!$B$5:$I$54,2,FALSE),""))</f>
        <v/>
      </c>
      <c r="E65" s="23">
        <f>IF(C65="","",IFERROR(VLOOKUP(C65,'Vendor Directory'!$B$5:$I$54,3,FALSE),""))</f>
        <v/>
      </c>
      <c r="F65" s="27" t="n"/>
      <c r="G65" s="26">
        <f>IF(C65="","",IFERROR(IF(D65="",0.2,IF(VLOOKUP(C65,'Vendor Directory'!$B$5:$I$54,6,FALSE)="Y",VLOOKUP(C65,'Vendor Directory'!$B$5:$I$54,7,FALSE),VLOOKUP(C65,'Vendor Directory'!$B$5:$I$54,5,FALSE))),""))</f>
        <v/>
      </c>
      <c r="H65" s="29">
        <f>IF(OR(C65="",F65="",G65=""),"",F65*G65)</f>
        <v/>
      </c>
      <c r="I65" s="24" t="n"/>
      <c r="J65" s="19" t="n"/>
    </row>
    <row r="66">
      <c r="A66" s="23">
        <f>IF(B66="","",ROW()-4)</f>
        <v/>
      </c>
      <c r="B66" s="28" t="n"/>
      <c r="C66" s="19" t="n"/>
      <c r="D66" s="23">
        <f>IF(C66="","",IFERROR(VLOOKUP(C66,'Vendor Directory'!$B$5:$I$54,2,FALSE),""))</f>
        <v/>
      </c>
      <c r="E66" s="23">
        <f>IF(C66="","",IFERROR(VLOOKUP(C66,'Vendor Directory'!$B$5:$I$54,3,FALSE),""))</f>
        <v/>
      </c>
      <c r="F66" s="27" t="n"/>
      <c r="G66" s="26">
        <f>IF(C66="","",IFERROR(IF(D66="",0.2,IF(VLOOKUP(C66,'Vendor Directory'!$B$5:$I$54,6,FALSE)="Y",VLOOKUP(C66,'Vendor Directory'!$B$5:$I$54,7,FALSE),VLOOKUP(C66,'Vendor Directory'!$B$5:$I$54,5,FALSE))),""))</f>
        <v/>
      </c>
      <c r="H66" s="29">
        <f>IF(OR(C66="",F66="",G66=""),"",F66*G66)</f>
        <v/>
      </c>
      <c r="I66" s="24" t="n"/>
      <c r="J66" s="19" t="n"/>
    </row>
    <row r="67">
      <c r="A67" s="23">
        <f>IF(B67="","",ROW()-4)</f>
        <v/>
      </c>
      <c r="B67" s="28" t="n"/>
      <c r="C67" s="19" t="n"/>
      <c r="D67" s="23">
        <f>IF(C67="","",IFERROR(VLOOKUP(C67,'Vendor Directory'!$B$5:$I$54,2,FALSE),""))</f>
        <v/>
      </c>
      <c r="E67" s="23">
        <f>IF(C67="","",IFERROR(VLOOKUP(C67,'Vendor Directory'!$B$5:$I$54,3,FALSE),""))</f>
        <v/>
      </c>
      <c r="F67" s="27" t="n"/>
      <c r="G67" s="26">
        <f>IF(C67="","",IFERROR(IF(D67="",0.2,IF(VLOOKUP(C67,'Vendor Directory'!$B$5:$I$54,6,FALSE)="Y",VLOOKUP(C67,'Vendor Directory'!$B$5:$I$54,7,FALSE),VLOOKUP(C67,'Vendor Directory'!$B$5:$I$54,5,FALSE))),""))</f>
        <v/>
      </c>
      <c r="H67" s="29">
        <f>IF(OR(C67="",F67="",G67=""),"",F67*G67)</f>
        <v/>
      </c>
      <c r="I67" s="24" t="n"/>
      <c r="J67" s="19" t="n"/>
    </row>
    <row r="68">
      <c r="A68" s="23">
        <f>IF(B68="","",ROW()-4)</f>
        <v/>
      </c>
      <c r="B68" s="28" t="n"/>
      <c r="C68" s="19" t="n"/>
      <c r="D68" s="23">
        <f>IF(C68="","",IFERROR(VLOOKUP(C68,'Vendor Directory'!$B$5:$I$54,2,FALSE),""))</f>
        <v/>
      </c>
      <c r="E68" s="23">
        <f>IF(C68="","",IFERROR(VLOOKUP(C68,'Vendor Directory'!$B$5:$I$54,3,FALSE),""))</f>
        <v/>
      </c>
      <c r="F68" s="27" t="n"/>
      <c r="G68" s="26">
        <f>IF(C68="","",IFERROR(IF(D68="",0.2,IF(VLOOKUP(C68,'Vendor Directory'!$B$5:$I$54,6,FALSE)="Y",VLOOKUP(C68,'Vendor Directory'!$B$5:$I$54,7,FALSE),VLOOKUP(C68,'Vendor Directory'!$B$5:$I$54,5,FALSE))),""))</f>
        <v/>
      </c>
      <c r="H68" s="29">
        <f>IF(OR(C68="",F68="",G68=""),"",F68*G68)</f>
        <v/>
      </c>
      <c r="I68" s="24" t="n"/>
      <c r="J68" s="19" t="n"/>
    </row>
    <row r="69">
      <c r="A69" s="23">
        <f>IF(B69="","",ROW()-4)</f>
        <v/>
      </c>
      <c r="B69" s="28" t="n"/>
      <c r="C69" s="19" t="n"/>
      <c r="D69" s="23">
        <f>IF(C69="","",IFERROR(VLOOKUP(C69,'Vendor Directory'!$B$5:$I$54,2,FALSE),""))</f>
        <v/>
      </c>
      <c r="E69" s="23">
        <f>IF(C69="","",IFERROR(VLOOKUP(C69,'Vendor Directory'!$B$5:$I$54,3,FALSE),""))</f>
        <v/>
      </c>
      <c r="F69" s="27" t="n"/>
      <c r="G69" s="26">
        <f>IF(C69="","",IFERROR(IF(D69="",0.2,IF(VLOOKUP(C69,'Vendor Directory'!$B$5:$I$54,6,FALSE)="Y",VLOOKUP(C69,'Vendor Directory'!$B$5:$I$54,7,FALSE),VLOOKUP(C69,'Vendor Directory'!$B$5:$I$54,5,FALSE))),""))</f>
        <v/>
      </c>
      <c r="H69" s="29">
        <f>IF(OR(C69="",F69="",G69=""),"",F69*G69)</f>
        <v/>
      </c>
      <c r="I69" s="24" t="n"/>
      <c r="J69" s="19" t="n"/>
    </row>
    <row r="70">
      <c r="A70" s="23">
        <f>IF(B70="","",ROW()-4)</f>
        <v/>
      </c>
      <c r="B70" s="28" t="n"/>
      <c r="C70" s="19" t="n"/>
      <c r="D70" s="23">
        <f>IF(C70="","",IFERROR(VLOOKUP(C70,'Vendor Directory'!$B$5:$I$54,2,FALSE),""))</f>
        <v/>
      </c>
      <c r="E70" s="23">
        <f>IF(C70="","",IFERROR(VLOOKUP(C70,'Vendor Directory'!$B$5:$I$54,3,FALSE),""))</f>
        <v/>
      </c>
      <c r="F70" s="27" t="n"/>
      <c r="G70" s="26">
        <f>IF(C70="","",IFERROR(IF(D70="",0.2,IF(VLOOKUP(C70,'Vendor Directory'!$B$5:$I$54,6,FALSE)="Y",VLOOKUP(C70,'Vendor Directory'!$B$5:$I$54,7,FALSE),VLOOKUP(C70,'Vendor Directory'!$B$5:$I$54,5,FALSE))),""))</f>
        <v/>
      </c>
      <c r="H70" s="29">
        <f>IF(OR(C70="",F70="",G70=""),"",F70*G70)</f>
        <v/>
      </c>
      <c r="I70" s="24" t="n"/>
      <c r="J70" s="19" t="n"/>
    </row>
    <row r="71">
      <c r="A71" s="23">
        <f>IF(B71="","",ROW()-4)</f>
        <v/>
      </c>
      <c r="B71" s="28" t="n"/>
      <c r="C71" s="19" t="n"/>
      <c r="D71" s="23">
        <f>IF(C71="","",IFERROR(VLOOKUP(C71,'Vendor Directory'!$B$5:$I$54,2,FALSE),""))</f>
        <v/>
      </c>
      <c r="E71" s="23">
        <f>IF(C71="","",IFERROR(VLOOKUP(C71,'Vendor Directory'!$B$5:$I$54,3,FALSE),""))</f>
        <v/>
      </c>
      <c r="F71" s="27" t="n"/>
      <c r="G71" s="26">
        <f>IF(C71="","",IFERROR(IF(D71="",0.2,IF(VLOOKUP(C71,'Vendor Directory'!$B$5:$I$54,6,FALSE)="Y",VLOOKUP(C71,'Vendor Directory'!$B$5:$I$54,7,FALSE),VLOOKUP(C71,'Vendor Directory'!$B$5:$I$54,5,FALSE))),""))</f>
        <v/>
      </c>
      <c r="H71" s="29">
        <f>IF(OR(C71="",F71="",G71=""),"",F71*G71)</f>
        <v/>
      </c>
      <c r="I71" s="24" t="n"/>
      <c r="J71" s="19" t="n"/>
    </row>
    <row r="72">
      <c r="A72" s="23">
        <f>IF(B72="","",ROW()-4)</f>
        <v/>
      </c>
      <c r="B72" s="28" t="n"/>
      <c r="C72" s="19" t="n"/>
      <c r="D72" s="23">
        <f>IF(C72="","",IFERROR(VLOOKUP(C72,'Vendor Directory'!$B$5:$I$54,2,FALSE),""))</f>
        <v/>
      </c>
      <c r="E72" s="23">
        <f>IF(C72="","",IFERROR(VLOOKUP(C72,'Vendor Directory'!$B$5:$I$54,3,FALSE),""))</f>
        <v/>
      </c>
      <c r="F72" s="27" t="n"/>
      <c r="G72" s="26">
        <f>IF(C72="","",IFERROR(IF(D72="",0.2,IF(VLOOKUP(C72,'Vendor Directory'!$B$5:$I$54,6,FALSE)="Y",VLOOKUP(C72,'Vendor Directory'!$B$5:$I$54,7,FALSE),VLOOKUP(C72,'Vendor Directory'!$B$5:$I$54,5,FALSE))),""))</f>
        <v/>
      </c>
      <c r="H72" s="29">
        <f>IF(OR(C72="",F72="",G72=""),"",F72*G72)</f>
        <v/>
      </c>
      <c r="I72" s="24" t="n"/>
      <c r="J72" s="19" t="n"/>
    </row>
    <row r="73">
      <c r="A73" s="23">
        <f>IF(B73="","",ROW()-4)</f>
        <v/>
      </c>
      <c r="B73" s="28" t="n"/>
      <c r="C73" s="19" t="n"/>
      <c r="D73" s="23">
        <f>IF(C73="","",IFERROR(VLOOKUP(C73,'Vendor Directory'!$B$5:$I$54,2,FALSE),""))</f>
        <v/>
      </c>
      <c r="E73" s="23">
        <f>IF(C73="","",IFERROR(VLOOKUP(C73,'Vendor Directory'!$B$5:$I$54,3,FALSE),""))</f>
        <v/>
      </c>
      <c r="F73" s="27" t="n"/>
      <c r="G73" s="26">
        <f>IF(C73="","",IFERROR(IF(D73="",0.2,IF(VLOOKUP(C73,'Vendor Directory'!$B$5:$I$54,6,FALSE)="Y",VLOOKUP(C73,'Vendor Directory'!$B$5:$I$54,7,FALSE),VLOOKUP(C73,'Vendor Directory'!$B$5:$I$54,5,FALSE))),""))</f>
        <v/>
      </c>
      <c r="H73" s="29">
        <f>IF(OR(C73="",F73="",G73=""),"",F73*G73)</f>
        <v/>
      </c>
      <c r="I73" s="24" t="n"/>
      <c r="J73" s="19" t="n"/>
    </row>
    <row r="74">
      <c r="A74" s="23">
        <f>IF(B74="","",ROW()-4)</f>
        <v/>
      </c>
      <c r="B74" s="28" t="n"/>
      <c r="C74" s="19" t="n"/>
      <c r="D74" s="23">
        <f>IF(C74="","",IFERROR(VLOOKUP(C74,'Vendor Directory'!$B$5:$I$54,2,FALSE),""))</f>
        <v/>
      </c>
      <c r="E74" s="23">
        <f>IF(C74="","",IFERROR(VLOOKUP(C74,'Vendor Directory'!$B$5:$I$54,3,FALSE),""))</f>
        <v/>
      </c>
      <c r="F74" s="27" t="n"/>
      <c r="G74" s="26">
        <f>IF(C74="","",IFERROR(IF(D74="",0.2,IF(VLOOKUP(C74,'Vendor Directory'!$B$5:$I$54,6,FALSE)="Y",VLOOKUP(C74,'Vendor Directory'!$B$5:$I$54,7,FALSE),VLOOKUP(C74,'Vendor Directory'!$B$5:$I$54,5,FALSE))),""))</f>
        <v/>
      </c>
      <c r="H74" s="29">
        <f>IF(OR(C74="",F74="",G74=""),"",F74*G74)</f>
        <v/>
      </c>
      <c r="I74" s="24" t="n"/>
      <c r="J74" s="19" t="n"/>
    </row>
    <row r="75">
      <c r="A75" s="23">
        <f>IF(B75="","",ROW()-4)</f>
        <v/>
      </c>
      <c r="B75" s="28" t="n"/>
      <c r="C75" s="19" t="n"/>
      <c r="D75" s="23">
        <f>IF(C75="","",IFERROR(VLOOKUP(C75,'Vendor Directory'!$B$5:$I$54,2,FALSE),""))</f>
        <v/>
      </c>
      <c r="E75" s="23">
        <f>IF(C75="","",IFERROR(VLOOKUP(C75,'Vendor Directory'!$B$5:$I$54,3,FALSE),""))</f>
        <v/>
      </c>
      <c r="F75" s="27" t="n"/>
      <c r="G75" s="26">
        <f>IF(C75="","",IFERROR(IF(D75="",0.2,IF(VLOOKUP(C75,'Vendor Directory'!$B$5:$I$54,6,FALSE)="Y",VLOOKUP(C75,'Vendor Directory'!$B$5:$I$54,7,FALSE),VLOOKUP(C75,'Vendor Directory'!$B$5:$I$54,5,FALSE))),""))</f>
        <v/>
      </c>
      <c r="H75" s="29">
        <f>IF(OR(C75="",F75="",G75=""),"",F75*G75)</f>
        <v/>
      </c>
      <c r="I75" s="24" t="n"/>
      <c r="J75" s="19" t="n"/>
    </row>
    <row r="76">
      <c r="A76" s="23">
        <f>IF(B76="","",ROW()-4)</f>
        <v/>
      </c>
      <c r="B76" s="28" t="n"/>
      <c r="C76" s="19" t="n"/>
      <c r="D76" s="23">
        <f>IF(C76="","",IFERROR(VLOOKUP(C76,'Vendor Directory'!$B$5:$I$54,2,FALSE),""))</f>
        <v/>
      </c>
      <c r="E76" s="23">
        <f>IF(C76="","",IFERROR(VLOOKUP(C76,'Vendor Directory'!$B$5:$I$54,3,FALSE),""))</f>
        <v/>
      </c>
      <c r="F76" s="27" t="n"/>
      <c r="G76" s="26">
        <f>IF(C76="","",IFERROR(IF(D76="",0.2,IF(VLOOKUP(C76,'Vendor Directory'!$B$5:$I$54,6,FALSE)="Y",VLOOKUP(C76,'Vendor Directory'!$B$5:$I$54,7,FALSE),VLOOKUP(C76,'Vendor Directory'!$B$5:$I$54,5,FALSE))),""))</f>
        <v/>
      </c>
      <c r="H76" s="29">
        <f>IF(OR(C76="",F76="",G76=""),"",F76*G76)</f>
        <v/>
      </c>
      <c r="I76" s="24" t="n"/>
      <c r="J76" s="19" t="n"/>
    </row>
    <row r="77">
      <c r="A77" s="23">
        <f>IF(B77="","",ROW()-4)</f>
        <v/>
      </c>
      <c r="B77" s="28" t="n"/>
      <c r="C77" s="19" t="n"/>
      <c r="D77" s="23">
        <f>IF(C77="","",IFERROR(VLOOKUP(C77,'Vendor Directory'!$B$5:$I$54,2,FALSE),""))</f>
        <v/>
      </c>
      <c r="E77" s="23">
        <f>IF(C77="","",IFERROR(VLOOKUP(C77,'Vendor Directory'!$B$5:$I$54,3,FALSE),""))</f>
        <v/>
      </c>
      <c r="F77" s="27" t="n"/>
      <c r="G77" s="26">
        <f>IF(C77="","",IFERROR(IF(D77="",0.2,IF(VLOOKUP(C77,'Vendor Directory'!$B$5:$I$54,6,FALSE)="Y",VLOOKUP(C77,'Vendor Directory'!$B$5:$I$54,7,FALSE),VLOOKUP(C77,'Vendor Directory'!$B$5:$I$54,5,FALSE))),""))</f>
        <v/>
      </c>
      <c r="H77" s="29">
        <f>IF(OR(C77="",F77="",G77=""),"",F77*G77)</f>
        <v/>
      </c>
      <c r="I77" s="24" t="n"/>
      <c r="J77" s="19" t="n"/>
    </row>
    <row r="78">
      <c r="A78" s="23">
        <f>IF(B78="","",ROW()-4)</f>
        <v/>
      </c>
      <c r="B78" s="28" t="n"/>
      <c r="C78" s="19" t="n"/>
      <c r="D78" s="23">
        <f>IF(C78="","",IFERROR(VLOOKUP(C78,'Vendor Directory'!$B$5:$I$54,2,FALSE),""))</f>
        <v/>
      </c>
      <c r="E78" s="23">
        <f>IF(C78="","",IFERROR(VLOOKUP(C78,'Vendor Directory'!$B$5:$I$54,3,FALSE),""))</f>
        <v/>
      </c>
      <c r="F78" s="27" t="n"/>
      <c r="G78" s="26">
        <f>IF(C78="","",IFERROR(IF(D78="",0.2,IF(VLOOKUP(C78,'Vendor Directory'!$B$5:$I$54,6,FALSE)="Y",VLOOKUP(C78,'Vendor Directory'!$B$5:$I$54,7,FALSE),VLOOKUP(C78,'Vendor Directory'!$B$5:$I$54,5,FALSE))),""))</f>
        <v/>
      </c>
      <c r="H78" s="29">
        <f>IF(OR(C78="",F78="",G78=""),"",F78*G78)</f>
        <v/>
      </c>
      <c r="I78" s="24" t="n"/>
      <c r="J78" s="19" t="n"/>
    </row>
    <row r="79">
      <c r="A79" s="23">
        <f>IF(B79="","",ROW()-4)</f>
        <v/>
      </c>
      <c r="B79" s="28" t="n"/>
      <c r="C79" s="19" t="n"/>
      <c r="D79" s="23">
        <f>IF(C79="","",IFERROR(VLOOKUP(C79,'Vendor Directory'!$B$5:$I$54,2,FALSE),""))</f>
        <v/>
      </c>
      <c r="E79" s="23">
        <f>IF(C79="","",IFERROR(VLOOKUP(C79,'Vendor Directory'!$B$5:$I$54,3,FALSE),""))</f>
        <v/>
      </c>
      <c r="F79" s="27" t="n"/>
      <c r="G79" s="26">
        <f>IF(C79="","",IFERROR(IF(D79="",0.2,IF(VLOOKUP(C79,'Vendor Directory'!$B$5:$I$54,6,FALSE)="Y",VLOOKUP(C79,'Vendor Directory'!$B$5:$I$54,7,FALSE),VLOOKUP(C79,'Vendor Directory'!$B$5:$I$54,5,FALSE))),""))</f>
        <v/>
      </c>
      <c r="H79" s="29">
        <f>IF(OR(C79="",F79="",G79=""),"",F79*G79)</f>
        <v/>
      </c>
      <c r="I79" s="24" t="n"/>
      <c r="J79" s="19" t="n"/>
    </row>
    <row r="80">
      <c r="A80" s="23">
        <f>IF(B80="","",ROW()-4)</f>
        <v/>
      </c>
      <c r="B80" s="28" t="n"/>
      <c r="C80" s="19" t="n"/>
      <c r="D80" s="23">
        <f>IF(C80="","",IFERROR(VLOOKUP(C80,'Vendor Directory'!$B$5:$I$54,2,FALSE),""))</f>
        <v/>
      </c>
      <c r="E80" s="23">
        <f>IF(C80="","",IFERROR(VLOOKUP(C80,'Vendor Directory'!$B$5:$I$54,3,FALSE),""))</f>
        <v/>
      </c>
      <c r="F80" s="27" t="n"/>
      <c r="G80" s="26">
        <f>IF(C80="","",IFERROR(IF(D80="",0.2,IF(VLOOKUP(C80,'Vendor Directory'!$B$5:$I$54,6,FALSE)="Y",VLOOKUP(C80,'Vendor Directory'!$B$5:$I$54,7,FALSE),VLOOKUP(C80,'Vendor Directory'!$B$5:$I$54,5,FALSE))),""))</f>
        <v/>
      </c>
      <c r="H80" s="29">
        <f>IF(OR(C80="",F80="",G80=""),"",F80*G80)</f>
        <v/>
      </c>
      <c r="I80" s="24" t="n"/>
      <c r="J80" s="19" t="n"/>
    </row>
    <row r="81">
      <c r="A81" s="23">
        <f>IF(B81="","",ROW()-4)</f>
        <v/>
      </c>
      <c r="B81" s="28" t="n"/>
      <c r="C81" s="19" t="n"/>
      <c r="D81" s="23">
        <f>IF(C81="","",IFERROR(VLOOKUP(C81,'Vendor Directory'!$B$5:$I$54,2,FALSE),""))</f>
        <v/>
      </c>
      <c r="E81" s="23">
        <f>IF(C81="","",IFERROR(VLOOKUP(C81,'Vendor Directory'!$B$5:$I$54,3,FALSE),""))</f>
        <v/>
      </c>
      <c r="F81" s="27" t="n"/>
      <c r="G81" s="26">
        <f>IF(C81="","",IFERROR(IF(D81="",0.2,IF(VLOOKUP(C81,'Vendor Directory'!$B$5:$I$54,6,FALSE)="Y",VLOOKUP(C81,'Vendor Directory'!$B$5:$I$54,7,FALSE),VLOOKUP(C81,'Vendor Directory'!$B$5:$I$54,5,FALSE))),""))</f>
        <v/>
      </c>
      <c r="H81" s="29">
        <f>IF(OR(C81="",F81="",G81=""),"",F81*G81)</f>
        <v/>
      </c>
      <c r="I81" s="24" t="n"/>
      <c r="J81" s="19" t="n"/>
    </row>
    <row r="82">
      <c r="A82" s="23">
        <f>IF(B82="","",ROW()-4)</f>
        <v/>
      </c>
      <c r="B82" s="28" t="n"/>
      <c r="C82" s="19" t="n"/>
      <c r="D82" s="23">
        <f>IF(C82="","",IFERROR(VLOOKUP(C82,'Vendor Directory'!$B$5:$I$54,2,FALSE),""))</f>
        <v/>
      </c>
      <c r="E82" s="23">
        <f>IF(C82="","",IFERROR(VLOOKUP(C82,'Vendor Directory'!$B$5:$I$54,3,FALSE),""))</f>
        <v/>
      </c>
      <c r="F82" s="27" t="n"/>
      <c r="G82" s="26">
        <f>IF(C82="","",IFERROR(IF(D82="",0.2,IF(VLOOKUP(C82,'Vendor Directory'!$B$5:$I$54,6,FALSE)="Y",VLOOKUP(C82,'Vendor Directory'!$B$5:$I$54,7,FALSE),VLOOKUP(C82,'Vendor Directory'!$B$5:$I$54,5,FALSE))),""))</f>
        <v/>
      </c>
      <c r="H82" s="29">
        <f>IF(OR(C82="",F82="",G82=""),"",F82*G82)</f>
        <v/>
      </c>
      <c r="I82" s="24" t="n"/>
      <c r="J82" s="19" t="n"/>
    </row>
    <row r="83">
      <c r="A83" s="23">
        <f>IF(B83="","",ROW()-4)</f>
        <v/>
      </c>
      <c r="B83" s="28" t="n"/>
      <c r="C83" s="19" t="n"/>
      <c r="D83" s="23">
        <f>IF(C83="","",IFERROR(VLOOKUP(C83,'Vendor Directory'!$B$5:$I$54,2,FALSE),""))</f>
        <v/>
      </c>
      <c r="E83" s="23">
        <f>IF(C83="","",IFERROR(VLOOKUP(C83,'Vendor Directory'!$B$5:$I$54,3,FALSE),""))</f>
        <v/>
      </c>
      <c r="F83" s="27" t="n"/>
      <c r="G83" s="26">
        <f>IF(C83="","",IFERROR(IF(D83="",0.2,IF(VLOOKUP(C83,'Vendor Directory'!$B$5:$I$54,6,FALSE)="Y",VLOOKUP(C83,'Vendor Directory'!$B$5:$I$54,7,FALSE),VLOOKUP(C83,'Vendor Directory'!$B$5:$I$54,5,FALSE))),""))</f>
        <v/>
      </c>
      <c r="H83" s="29">
        <f>IF(OR(C83="",F83="",G83=""),"",F83*G83)</f>
        <v/>
      </c>
      <c r="I83" s="24" t="n"/>
      <c r="J83" s="19" t="n"/>
    </row>
    <row r="84">
      <c r="A84" s="23">
        <f>IF(B84="","",ROW()-4)</f>
        <v/>
      </c>
      <c r="B84" s="28" t="n"/>
      <c r="C84" s="19" t="n"/>
      <c r="D84" s="23">
        <f>IF(C84="","",IFERROR(VLOOKUP(C84,'Vendor Directory'!$B$5:$I$54,2,FALSE),""))</f>
        <v/>
      </c>
      <c r="E84" s="23">
        <f>IF(C84="","",IFERROR(VLOOKUP(C84,'Vendor Directory'!$B$5:$I$54,3,FALSE),""))</f>
        <v/>
      </c>
      <c r="F84" s="27" t="n"/>
      <c r="G84" s="26">
        <f>IF(C84="","",IFERROR(IF(D84="",0.2,IF(VLOOKUP(C84,'Vendor Directory'!$B$5:$I$54,6,FALSE)="Y",VLOOKUP(C84,'Vendor Directory'!$B$5:$I$54,7,FALSE),VLOOKUP(C84,'Vendor Directory'!$B$5:$I$54,5,FALSE))),""))</f>
        <v/>
      </c>
      <c r="H84" s="29">
        <f>IF(OR(C84="",F84="",G84=""),"",F84*G84)</f>
        <v/>
      </c>
      <c r="I84" s="24" t="n"/>
      <c r="J84" s="19" t="n"/>
    </row>
    <row r="85">
      <c r="A85" s="23">
        <f>IF(B85="","",ROW()-4)</f>
        <v/>
      </c>
      <c r="B85" s="28" t="n"/>
      <c r="C85" s="19" t="n"/>
      <c r="D85" s="23">
        <f>IF(C85="","",IFERROR(VLOOKUP(C85,'Vendor Directory'!$B$5:$I$54,2,FALSE),""))</f>
        <v/>
      </c>
      <c r="E85" s="23">
        <f>IF(C85="","",IFERROR(VLOOKUP(C85,'Vendor Directory'!$B$5:$I$54,3,FALSE),""))</f>
        <v/>
      </c>
      <c r="F85" s="27" t="n"/>
      <c r="G85" s="26">
        <f>IF(C85="","",IFERROR(IF(D85="",0.2,IF(VLOOKUP(C85,'Vendor Directory'!$B$5:$I$54,6,FALSE)="Y",VLOOKUP(C85,'Vendor Directory'!$B$5:$I$54,7,FALSE),VLOOKUP(C85,'Vendor Directory'!$B$5:$I$54,5,FALSE))),""))</f>
        <v/>
      </c>
      <c r="H85" s="29">
        <f>IF(OR(C85="",F85="",G85=""),"",F85*G85)</f>
        <v/>
      </c>
      <c r="I85" s="24" t="n"/>
      <c r="J85" s="19" t="n"/>
    </row>
    <row r="86">
      <c r="A86" s="23">
        <f>IF(B86="","",ROW()-4)</f>
        <v/>
      </c>
      <c r="B86" s="28" t="n"/>
      <c r="C86" s="19" t="n"/>
      <c r="D86" s="23">
        <f>IF(C86="","",IFERROR(VLOOKUP(C86,'Vendor Directory'!$B$5:$I$54,2,FALSE),""))</f>
        <v/>
      </c>
      <c r="E86" s="23">
        <f>IF(C86="","",IFERROR(VLOOKUP(C86,'Vendor Directory'!$B$5:$I$54,3,FALSE),""))</f>
        <v/>
      </c>
      <c r="F86" s="27" t="n"/>
      <c r="G86" s="26">
        <f>IF(C86="","",IFERROR(IF(D86="",0.2,IF(VLOOKUP(C86,'Vendor Directory'!$B$5:$I$54,6,FALSE)="Y",VLOOKUP(C86,'Vendor Directory'!$B$5:$I$54,7,FALSE),VLOOKUP(C86,'Vendor Directory'!$B$5:$I$54,5,FALSE))),""))</f>
        <v/>
      </c>
      <c r="H86" s="29">
        <f>IF(OR(C86="",F86="",G86=""),"",F86*G86)</f>
        <v/>
      </c>
      <c r="I86" s="24" t="n"/>
      <c r="J86" s="19" t="n"/>
    </row>
    <row r="87">
      <c r="A87" s="23">
        <f>IF(B87="","",ROW()-4)</f>
        <v/>
      </c>
      <c r="B87" s="28" t="n"/>
      <c r="C87" s="19" t="n"/>
      <c r="D87" s="23">
        <f>IF(C87="","",IFERROR(VLOOKUP(C87,'Vendor Directory'!$B$5:$I$54,2,FALSE),""))</f>
        <v/>
      </c>
      <c r="E87" s="23">
        <f>IF(C87="","",IFERROR(VLOOKUP(C87,'Vendor Directory'!$B$5:$I$54,3,FALSE),""))</f>
        <v/>
      </c>
      <c r="F87" s="27" t="n"/>
      <c r="G87" s="26">
        <f>IF(C87="","",IFERROR(IF(D87="",0.2,IF(VLOOKUP(C87,'Vendor Directory'!$B$5:$I$54,6,FALSE)="Y",VLOOKUP(C87,'Vendor Directory'!$B$5:$I$54,7,FALSE),VLOOKUP(C87,'Vendor Directory'!$B$5:$I$54,5,FALSE))),""))</f>
        <v/>
      </c>
      <c r="H87" s="29">
        <f>IF(OR(C87="",F87="",G87=""),"",F87*G87)</f>
        <v/>
      </c>
      <c r="I87" s="24" t="n"/>
      <c r="J87" s="19" t="n"/>
    </row>
    <row r="88">
      <c r="A88" s="23">
        <f>IF(B88="","",ROW()-4)</f>
        <v/>
      </c>
      <c r="B88" s="28" t="n"/>
      <c r="C88" s="19" t="n"/>
      <c r="D88" s="23">
        <f>IF(C88="","",IFERROR(VLOOKUP(C88,'Vendor Directory'!$B$5:$I$54,2,FALSE),""))</f>
        <v/>
      </c>
      <c r="E88" s="23">
        <f>IF(C88="","",IFERROR(VLOOKUP(C88,'Vendor Directory'!$B$5:$I$54,3,FALSE),""))</f>
        <v/>
      </c>
      <c r="F88" s="27" t="n"/>
      <c r="G88" s="26">
        <f>IF(C88="","",IFERROR(IF(D88="",0.2,IF(VLOOKUP(C88,'Vendor Directory'!$B$5:$I$54,6,FALSE)="Y",VLOOKUP(C88,'Vendor Directory'!$B$5:$I$54,7,FALSE),VLOOKUP(C88,'Vendor Directory'!$B$5:$I$54,5,FALSE))),""))</f>
        <v/>
      </c>
      <c r="H88" s="29">
        <f>IF(OR(C88="",F88="",G88=""),"",F88*G88)</f>
        <v/>
      </c>
      <c r="I88" s="24" t="n"/>
      <c r="J88" s="19" t="n"/>
    </row>
    <row r="89">
      <c r="A89" s="23">
        <f>IF(B89="","",ROW()-4)</f>
        <v/>
      </c>
      <c r="B89" s="28" t="n"/>
      <c r="C89" s="19" t="n"/>
      <c r="D89" s="23">
        <f>IF(C89="","",IFERROR(VLOOKUP(C89,'Vendor Directory'!$B$5:$I$54,2,FALSE),""))</f>
        <v/>
      </c>
      <c r="E89" s="23">
        <f>IF(C89="","",IFERROR(VLOOKUP(C89,'Vendor Directory'!$B$5:$I$54,3,FALSE),""))</f>
        <v/>
      </c>
      <c r="F89" s="27" t="n"/>
      <c r="G89" s="26">
        <f>IF(C89="","",IFERROR(IF(D89="",0.2,IF(VLOOKUP(C89,'Vendor Directory'!$B$5:$I$54,6,FALSE)="Y",VLOOKUP(C89,'Vendor Directory'!$B$5:$I$54,7,FALSE),VLOOKUP(C89,'Vendor Directory'!$B$5:$I$54,5,FALSE))),""))</f>
        <v/>
      </c>
      <c r="H89" s="29">
        <f>IF(OR(C89="",F89="",G89=""),"",F89*G89)</f>
        <v/>
      </c>
      <c r="I89" s="24" t="n"/>
      <c r="J89" s="19" t="n"/>
    </row>
    <row r="90">
      <c r="A90" s="23">
        <f>IF(B90="","",ROW()-4)</f>
        <v/>
      </c>
      <c r="B90" s="28" t="n"/>
      <c r="C90" s="19" t="n"/>
      <c r="D90" s="23">
        <f>IF(C90="","",IFERROR(VLOOKUP(C90,'Vendor Directory'!$B$5:$I$54,2,FALSE),""))</f>
        <v/>
      </c>
      <c r="E90" s="23">
        <f>IF(C90="","",IFERROR(VLOOKUP(C90,'Vendor Directory'!$B$5:$I$54,3,FALSE),""))</f>
        <v/>
      </c>
      <c r="F90" s="27" t="n"/>
      <c r="G90" s="26">
        <f>IF(C90="","",IFERROR(IF(D90="",0.2,IF(VLOOKUP(C90,'Vendor Directory'!$B$5:$I$54,6,FALSE)="Y",VLOOKUP(C90,'Vendor Directory'!$B$5:$I$54,7,FALSE),VLOOKUP(C90,'Vendor Directory'!$B$5:$I$54,5,FALSE))),""))</f>
        <v/>
      </c>
      <c r="H90" s="29">
        <f>IF(OR(C90="",F90="",G90=""),"",F90*G90)</f>
        <v/>
      </c>
      <c r="I90" s="24" t="n"/>
      <c r="J90" s="19" t="n"/>
    </row>
    <row r="91">
      <c r="A91" s="23">
        <f>IF(B91="","",ROW()-4)</f>
        <v/>
      </c>
      <c r="B91" s="28" t="n"/>
      <c r="C91" s="19" t="n"/>
      <c r="D91" s="23">
        <f>IF(C91="","",IFERROR(VLOOKUP(C91,'Vendor Directory'!$B$5:$I$54,2,FALSE),""))</f>
        <v/>
      </c>
      <c r="E91" s="23">
        <f>IF(C91="","",IFERROR(VLOOKUP(C91,'Vendor Directory'!$B$5:$I$54,3,FALSE),""))</f>
        <v/>
      </c>
      <c r="F91" s="27" t="n"/>
      <c r="G91" s="26">
        <f>IF(C91="","",IFERROR(IF(D91="",0.2,IF(VLOOKUP(C91,'Vendor Directory'!$B$5:$I$54,6,FALSE)="Y",VLOOKUP(C91,'Vendor Directory'!$B$5:$I$54,7,FALSE),VLOOKUP(C91,'Vendor Directory'!$B$5:$I$54,5,FALSE))),""))</f>
        <v/>
      </c>
      <c r="H91" s="29">
        <f>IF(OR(C91="",F91="",G91=""),"",F91*G91)</f>
        <v/>
      </c>
      <c r="I91" s="24" t="n"/>
      <c r="J91" s="19" t="n"/>
    </row>
    <row r="92">
      <c r="A92" s="23">
        <f>IF(B92="","",ROW()-4)</f>
        <v/>
      </c>
      <c r="B92" s="28" t="n"/>
      <c r="C92" s="19" t="n"/>
      <c r="D92" s="23">
        <f>IF(C92="","",IFERROR(VLOOKUP(C92,'Vendor Directory'!$B$5:$I$54,2,FALSE),""))</f>
        <v/>
      </c>
      <c r="E92" s="23">
        <f>IF(C92="","",IFERROR(VLOOKUP(C92,'Vendor Directory'!$B$5:$I$54,3,FALSE),""))</f>
        <v/>
      </c>
      <c r="F92" s="27" t="n"/>
      <c r="G92" s="26">
        <f>IF(C92="","",IFERROR(IF(D92="",0.2,IF(VLOOKUP(C92,'Vendor Directory'!$B$5:$I$54,6,FALSE)="Y",VLOOKUP(C92,'Vendor Directory'!$B$5:$I$54,7,FALSE),VLOOKUP(C92,'Vendor Directory'!$B$5:$I$54,5,FALSE))),""))</f>
        <v/>
      </c>
      <c r="H92" s="29">
        <f>IF(OR(C92="",F92="",G92=""),"",F92*G92)</f>
        <v/>
      </c>
      <c r="I92" s="24" t="n"/>
      <c r="J92" s="19" t="n"/>
    </row>
    <row r="93">
      <c r="A93" s="23">
        <f>IF(B93="","",ROW()-4)</f>
        <v/>
      </c>
      <c r="B93" s="28" t="n"/>
      <c r="C93" s="19" t="n"/>
      <c r="D93" s="23">
        <f>IF(C93="","",IFERROR(VLOOKUP(C93,'Vendor Directory'!$B$5:$I$54,2,FALSE),""))</f>
        <v/>
      </c>
      <c r="E93" s="23">
        <f>IF(C93="","",IFERROR(VLOOKUP(C93,'Vendor Directory'!$B$5:$I$54,3,FALSE),""))</f>
        <v/>
      </c>
      <c r="F93" s="27" t="n"/>
      <c r="G93" s="26">
        <f>IF(C93="","",IFERROR(IF(D93="",0.2,IF(VLOOKUP(C93,'Vendor Directory'!$B$5:$I$54,6,FALSE)="Y",VLOOKUP(C93,'Vendor Directory'!$B$5:$I$54,7,FALSE),VLOOKUP(C93,'Vendor Directory'!$B$5:$I$54,5,FALSE))),""))</f>
        <v/>
      </c>
      <c r="H93" s="29">
        <f>IF(OR(C93="",F93="",G93=""),"",F93*G93)</f>
        <v/>
      </c>
      <c r="I93" s="24" t="n"/>
      <c r="J93" s="19" t="n"/>
    </row>
    <row r="94">
      <c r="A94" s="23">
        <f>IF(B94="","",ROW()-4)</f>
        <v/>
      </c>
      <c r="B94" s="28" t="n"/>
      <c r="C94" s="19" t="n"/>
      <c r="D94" s="23">
        <f>IF(C94="","",IFERROR(VLOOKUP(C94,'Vendor Directory'!$B$5:$I$54,2,FALSE),""))</f>
        <v/>
      </c>
      <c r="E94" s="23">
        <f>IF(C94="","",IFERROR(VLOOKUP(C94,'Vendor Directory'!$B$5:$I$54,3,FALSE),""))</f>
        <v/>
      </c>
      <c r="F94" s="27" t="n"/>
      <c r="G94" s="26">
        <f>IF(C94="","",IFERROR(IF(D94="",0.2,IF(VLOOKUP(C94,'Vendor Directory'!$B$5:$I$54,6,FALSE)="Y",VLOOKUP(C94,'Vendor Directory'!$B$5:$I$54,7,FALSE),VLOOKUP(C94,'Vendor Directory'!$B$5:$I$54,5,FALSE))),""))</f>
        <v/>
      </c>
      <c r="H94" s="29">
        <f>IF(OR(C94="",F94="",G94=""),"",F94*G94)</f>
        <v/>
      </c>
      <c r="I94" s="24" t="n"/>
      <c r="J94" s="19" t="n"/>
    </row>
    <row r="95">
      <c r="A95" s="23">
        <f>IF(B95="","",ROW()-4)</f>
        <v/>
      </c>
      <c r="B95" s="28" t="n"/>
      <c r="C95" s="19" t="n"/>
      <c r="D95" s="23">
        <f>IF(C95="","",IFERROR(VLOOKUP(C95,'Vendor Directory'!$B$5:$I$54,2,FALSE),""))</f>
        <v/>
      </c>
      <c r="E95" s="23">
        <f>IF(C95="","",IFERROR(VLOOKUP(C95,'Vendor Directory'!$B$5:$I$54,3,FALSE),""))</f>
        <v/>
      </c>
      <c r="F95" s="27" t="n"/>
      <c r="G95" s="26">
        <f>IF(C95="","",IFERROR(IF(D95="",0.2,IF(VLOOKUP(C95,'Vendor Directory'!$B$5:$I$54,6,FALSE)="Y",VLOOKUP(C95,'Vendor Directory'!$B$5:$I$54,7,FALSE),VLOOKUP(C95,'Vendor Directory'!$B$5:$I$54,5,FALSE))),""))</f>
        <v/>
      </c>
      <c r="H95" s="29">
        <f>IF(OR(C95="",F95="",G95=""),"",F95*G95)</f>
        <v/>
      </c>
      <c r="I95" s="24" t="n"/>
      <c r="J95" s="19" t="n"/>
    </row>
    <row r="96">
      <c r="A96" s="23">
        <f>IF(B96="","",ROW()-4)</f>
        <v/>
      </c>
      <c r="B96" s="28" t="n"/>
      <c r="C96" s="19" t="n"/>
      <c r="D96" s="23">
        <f>IF(C96="","",IFERROR(VLOOKUP(C96,'Vendor Directory'!$B$5:$I$54,2,FALSE),""))</f>
        <v/>
      </c>
      <c r="E96" s="23">
        <f>IF(C96="","",IFERROR(VLOOKUP(C96,'Vendor Directory'!$B$5:$I$54,3,FALSE),""))</f>
        <v/>
      </c>
      <c r="F96" s="27" t="n"/>
      <c r="G96" s="26">
        <f>IF(C96="","",IFERROR(IF(D96="",0.2,IF(VLOOKUP(C96,'Vendor Directory'!$B$5:$I$54,6,FALSE)="Y",VLOOKUP(C96,'Vendor Directory'!$B$5:$I$54,7,FALSE),VLOOKUP(C96,'Vendor Directory'!$B$5:$I$54,5,FALSE))),""))</f>
        <v/>
      </c>
      <c r="H96" s="29">
        <f>IF(OR(C96="",F96="",G96=""),"",F96*G96)</f>
        <v/>
      </c>
      <c r="I96" s="24" t="n"/>
      <c r="J96" s="19" t="n"/>
    </row>
    <row r="97">
      <c r="A97" s="23">
        <f>IF(B97="","",ROW()-4)</f>
        <v/>
      </c>
      <c r="B97" s="28" t="n"/>
      <c r="C97" s="19" t="n"/>
      <c r="D97" s="23">
        <f>IF(C97="","",IFERROR(VLOOKUP(C97,'Vendor Directory'!$B$5:$I$54,2,FALSE),""))</f>
        <v/>
      </c>
      <c r="E97" s="23">
        <f>IF(C97="","",IFERROR(VLOOKUP(C97,'Vendor Directory'!$B$5:$I$54,3,FALSE),""))</f>
        <v/>
      </c>
      <c r="F97" s="27" t="n"/>
      <c r="G97" s="26">
        <f>IF(C97="","",IFERROR(IF(D97="",0.2,IF(VLOOKUP(C97,'Vendor Directory'!$B$5:$I$54,6,FALSE)="Y",VLOOKUP(C97,'Vendor Directory'!$B$5:$I$54,7,FALSE),VLOOKUP(C97,'Vendor Directory'!$B$5:$I$54,5,FALSE))),""))</f>
        <v/>
      </c>
      <c r="H97" s="29">
        <f>IF(OR(C97="",F97="",G97=""),"",F97*G97)</f>
        <v/>
      </c>
      <c r="I97" s="24" t="n"/>
      <c r="J97" s="19" t="n"/>
    </row>
    <row r="98">
      <c r="A98" s="23">
        <f>IF(B98="","",ROW()-4)</f>
        <v/>
      </c>
      <c r="B98" s="28" t="n"/>
      <c r="C98" s="19" t="n"/>
      <c r="D98" s="23">
        <f>IF(C98="","",IFERROR(VLOOKUP(C98,'Vendor Directory'!$B$5:$I$54,2,FALSE),""))</f>
        <v/>
      </c>
      <c r="E98" s="23">
        <f>IF(C98="","",IFERROR(VLOOKUP(C98,'Vendor Directory'!$B$5:$I$54,3,FALSE),""))</f>
        <v/>
      </c>
      <c r="F98" s="27" t="n"/>
      <c r="G98" s="26">
        <f>IF(C98="","",IFERROR(IF(D98="",0.2,IF(VLOOKUP(C98,'Vendor Directory'!$B$5:$I$54,6,FALSE)="Y",VLOOKUP(C98,'Vendor Directory'!$B$5:$I$54,7,FALSE),VLOOKUP(C98,'Vendor Directory'!$B$5:$I$54,5,FALSE))),""))</f>
        <v/>
      </c>
      <c r="H98" s="29">
        <f>IF(OR(C98="",F98="",G98=""),"",F98*G98)</f>
        <v/>
      </c>
      <c r="I98" s="24" t="n"/>
      <c r="J98" s="19" t="n"/>
    </row>
    <row r="99">
      <c r="A99" s="23">
        <f>IF(B99="","",ROW()-4)</f>
        <v/>
      </c>
      <c r="B99" s="28" t="n"/>
      <c r="C99" s="19" t="n"/>
      <c r="D99" s="23">
        <f>IF(C99="","",IFERROR(VLOOKUP(C99,'Vendor Directory'!$B$5:$I$54,2,FALSE),""))</f>
        <v/>
      </c>
      <c r="E99" s="23">
        <f>IF(C99="","",IFERROR(VLOOKUP(C99,'Vendor Directory'!$B$5:$I$54,3,FALSE),""))</f>
        <v/>
      </c>
      <c r="F99" s="27" t="n"/>
      <c r="G99" s="26">
        <f>IF(C99="","",IFERROR(IF(D99="",0.2,IF(VLOOKUP(C99,'Vendor Directory'!$B$5:$I$54,6,FALSE)="Y",VLOOKUP(C99,'Vendor Directory'!$B$5:$I$54,7,FALSE),VLOOKUP(C99,'Vendor Directory'!$B$5:$I$54,5,FALSE))),""))</f>
        <v/>
      </c>
      <c r="H99" s="29">
        <f>IF(OR(C99="",F99="",G99=""),"",F99*G99)</f>
        <v/>
      </c>
      <c r="I99" s="24" t="n"/>
      <c r="J99" s="19" t="n"/>
    </row>
    <row r="100">
      <c r="A100" s="23">
        <f>IF(B100="","",ROW()-4)</f>
        <v/>
      </c>
      <c r="B100" s="28" t="n"/>
      <c r="C100" s="19" t="n"/>
      <c r="D100" s="23">
        <f>IF(C100="","",IFERROR(VLOOKUP(C100,'Vendor Directory'!$B$5:$I$54,2,FALSE),""))</f>
        <v/>
      </c>
      <c r="E100" s="23">
        <f>IF(C100="","",IFERROR(VLOOKUP(C100,'Vendor Directory'!$B$5:$I$54,3,FALSE),""))</f>
        <v/>
      </c>
      <c r="F100" s="27" t="n"/>
      <c r="G100" s="26">
        <f>IF(C100="","",IFERROR(IF(D100="",0.2,IF(VLOOKUP(C100,'Vendor Directory'!$B$5:$I$54,6,FALSE)="Y",VLOOKUP(C100,'Vendor Directory'!$B$5:$I$54,7,FALSE),VLOOKUP(C100,'Vendor Directory'!$B$5:$I$54,5,FALSE))),""))</f>
        <v/>
      </c>
      <c r="H100" s="29">
        <f>IF(OR(C100="",F100="",G100=""),"",F100*G100)</f>
        <v/>
      </c>
      <c r="I100" s="24" t="n"/>
      <c r="J100" s="19" t="n"/>
    </row>
    <row r="101">
      <c r="A101" s="23">
        <f>IF(B101="","",ROW()-4)</f>
        <v/>
      </c>
      <c r="B101" s="28" t="n"/>
      <c r="C101" s="19" t="n"/>
      <c r="D101" s="23">
        <f>IF(C101="","",IFERROR(VLOOKUP(C101,'Vendor Directory'!$B$5:$I$54,2,FALSE),""))</f>
        <v/>
      </c>
      <c r="E101" s="23">
        <f>IF(C101="","",IFERROR(VLOOKUP(C101,'Vendor Directory'!$B$5:$I$54,3,FALSE),""))</f>
        <v/>
      </c>
      <c r="F101" s="27" t="n"/>
      <c r="G101" s="26">
        <f>IF(C101="","",IFERROR(IF(D101="",0.2,IF(VLOOKUP(C101,'Vendor Directory'!$B$5:$I$54,6,FALSE)="Y",VLOOKUP(C101,'Vendor Directory'!$B$5:$I$54,7,FALSE),VLOOKUP(C101,'Vendor Directory'!$B$5:$I$54,5,FALSE))),""))</f>
        <v/>
      </c>
      <c r="H101" s="29">
        <f>IF(OR(C101="",F101="",G101=""),"",F101*G101)</f>
        <v/>
      </c>
      <c r="I101" s="24" t="n"/>
      <c r="J101" s="19" t="n"/>
    </row>
    <row r="102">
      <c r="A102" s="23">
        <f>IF(B102="","",ROW()-4)</f>
        <v/>
      </c>
      <c r="B102" s="28" t="n"/>
      <c r="C102" s="19" t="n"/>
      <c r="D102" s="23">
        <f>IF(C102="","",IFERROR(VLOOKUP(C102,'Vendor Directory'!$B$5:$I$54,2,FALSE),""))</f>
        <v/>
      </c>
      <c r="E102" s="23">
        <f>IF(C102="","",IFERROR(VLOOKUP(C102,'Vendor Directory'!$B$5:$I$54,3,FALSE),""))</f>
        <v/>
      </c>
      <c r="F102" s="27" t="n"/>
      <c r="G102" s="26">
        <f>IF(C102="","",IFERROR(IF(D102="",0.2,IF(VLOOKUP(C102,'Vendor Directory'!$B$5:$I$54,6,FALSE)="Y",VLOOKUP(C102,'Vendor Directory'!$B$5:$I$54,7,FALSE),VLOOKUP(C102,'Vendor Directory'!$B$5:$I$54,5,FALSE))),""))</f>
        <v/>
      </c>
      <c r="H102" s="29">
        <f>IF(OR(C102="",F102="",G102=""),"",F102*G102)</f>
        <v/>
      </c>
      <c r="I102" s="24" t="n"/>
      <c r="J102" s="19" t="n"/>
    </row>
    <row r="103">
      <c r="A103" s="23">
        <f>IF(B103="","",ROW()-4)</f>
        <v/>
      </c>
      <c r="B103" s="28" t="n"/>
      <c r="C103" s="19" t="n"/>
      <c r="D103" s="23">
        <f>IF(C103="","",IFERROR(VLOOKUP(C103,'Vendor Directory'!$B$5:$I$54,2,FALSE),""))</f>
        <v/>
      </c>
      <c r="E103" s="23">
        <f>IF(C103="","",IFERROR(VLOOKUP(C103,'Vendor Directory'!$B$5:$I$54,3,FALSE),""))</f>
        <v/>
      </c>
      <c r="F103" s="27" t="n"/>
      <c r="G103" s="26">
        <f>IF(C103="","",IFERROR(IF(D103="",0.2,IF(VLOOKUP(C103,'Vendor Directory'!$B$5:$I$54,6,FALSE)="Y",VLOOKUP(C103,'Vendor Directory'!$B$5:$I$54,7,FALSE),VLOOKUP(C103,'Vendor Directory'!$B$5:$I$54,5,FALSE))),""))</f>
        <v/>
      </c>
      <c r="H103" s="29">
        <f>IF(OR(C103="",F103="",G103=""),"",F103*G103)</f>
        <v/>
      </c>
      <c r="I103" s="24" t="n"/>
      <c r="J103" s="19" t="n"/>
    </row>
    <row r="104">
      <c r="A104" s="23">
        <f>IF(B104="","",ROW()-4)</f>
        <v/>
      </c>
      <c r="B104" s="28" t="n"/>
      <c r="C104" s="19" t="n"/>
      <c r="D104" s="23">
        <f>IF(C104="","",IFERROR(VLOOKUP(C104,'Vendor Directory'!$B$5:$I$54,2,FALSE),""))</f>
        <v/>
      </c>
      <c r="E104" s="23">
        <f>IF(C104="","",IFERROR(VLOOKUP(C104,'Vendor Directory'!$B$5:$I$54,3,FALSE),""))</f>
        <v/>
      </c>
      <c r="F104" s="27" t="n"/>
      <c r="G104" s="26">
        <f>IF(C104="","",IFERROR(IF(D104="",0.2,IF(VLOOKUP(C104,'Vendor Directory'!$B$5:$I$54,6,FALSE)="Y",VLOOKUP(C104,'Vendor Directory'!$B$5:$I$54,7,FALSE),VLOOKUP(C104,'Vendor Directory'!$B$5:$I$54,5,FALSE))),""))</f>
        <v/>
      </c>
      <c r="H104" s="29">
        <f>IF(OR(C104="",F104="",G104=""),"",F104*G104)</f>
        <v/>
      </c>
      <c r="I104" s="24" t="n"/>
      <c r="J104" s="19" t="n"/>
    </row>
    <row r="106" ht="24" customHeight="1">
      <c r="A106" s="22" t="inlineStr">
        <is>
          <t>OCTOBER TOTAL</t>
        </is>
      </c>
      <c r="B106" s="30" t="n"/>
      <c r="C106" s="30" t="n"/>
      <c r="D106" s="30" t="n"/>
      <c r="E106" s="31" t="n"/>
      <c r="F106" s="32">
        <f>SUM(F5:F104)</f>
        <v/>
      </c>
      <c r="G106" s="33" t="inlineStr"/>
      <c r="H106" s="32">
        <f>SUM(H5:H104)</f>
        <v/>
      </c>
    </row>
    <row r="108">
      <c r="A108" s="16" t="inlineStr">
        <is>
          <t>calcguru.in  /  Prepared by CA Tirumalesh</t>
        </is>
      </c>
    </row>
  </sheetData>
  <sheetProtection selectLockedCells="0" selectUnlockedCells="0" sheet="1" objects="0" insertRows="1" insertHyperlinks="1" autoFilter="1" scenarios="0" formatColumns="1" deleteColumns="1" insertColumns="1" pivotTables="1" deleteRows="1" formatCells="1" formatRows="1" sort="1" password="BBBC"/>
  <mergeCells count="4">
    <mergeCell ref="A1:J1"/>
    <mergeCell ref="A108:J108"/>
    <mergeCell ref="A106:E106"/>
    <mergeCell ref="A2:J2"/>
  </mergeCells>
  <dataValidations count="2">
    <dataValidation sqref="C5:C104" showDropDown="0" showInputMessage="0" showErrorMessage="0" allowBlank="1" type="list">
      <formula1>='Vendor Directory'!$B$5:$B$54</formula1>
    </dataValidation>
    <dataValidation sqref="I5:I104" showDropDown="0" showInputMessage="0" showErrorMessage="0" allowBlank="1" type="list">
      <formula1>='Challan Paid'!$B$5:$B$104</formula1>
    </dataValidation>
  </dataValidations>
  <printOptions horizontalCentered="1"/>
  <pageMargins left="0.4" right="0.4" top="0.6" bottom="0.5" header="0.5" footer="0.5"/>
  <pageSetup orientation="landscape" fitToWidth="1"/>
  <headerFooter>
    <oddHeader>&amp;C&amp;K1E3A8A&amp;"Calibri,Bold"&amp;12 calcguru.in &amp;"Calibri,Regular"&amp;10 | TDS Data Collection (Annual) | Prepared by CA Tirumalesh</oddHeader>
    <oddFooter>&amp;L&amp;"Calibri,Italic"&amp;9 calcguru.in&amp;C&amp;"Calibri,Regular"&amp;9 Page &amp;P of &amp;N&amp;R&amp;"Calibri,Italic"&amp;9 Prepared by CA Tirumalesh</oddFooter>
    <evenHeader/>
    <evenFooter/>
    <firstHeader/>
    <firstFooter/>
  </headerFooter>
</worksheet>
</file>

<file path=xl/worksheets/sheet12.xml><?xml version="1.0" encoding="utf-8"?>
<worksheet xmlns="http://schemas.openxmlformats.org/spreadsheetml/2006/main">
  <sheetPr>
    <tabColor rgb="00F59E0B"/>
    <outlinePr summaryBelow="1" summaryRight="1"/>
    <pageSetUpPr/>
  </sheetPr>
  <dimension ref="A1:J108"/>
  <sheetViews>
    <sheetView showGridLines="0" workbookViewId="0">
      <pane xSplit="3" ySplit="4" topLeftCell="D5" activePane="bottomRight" state="frozen"/>
      <selection pane="topRight"/>
      <selection pane="bottomLeft"/>
      <selection pane="bottomRight" activeCell="A1" sqref="A1"/>
    </sheetView>
  </sheetViews>
  <sheetFormatPr baseColWidth="8" defaultRowHeight="15"/>
  <cols>
    <col width="6" customWidth="1" min="1" max="1"/>
    <col width="14" customWidth="1" min="2" max="2"/>
    <col width="24" customWidth="1" min="3" max="3"/>
    <col width="14" customWidth="1" min="4" max="4"/>
    <col width="14" customWidth="1" min="5" max="5"/>
    <col width="14" customWidth="1" min="6" max="6"/>
    <col width="12" customWidth="1" min="7" max="7"/>
    <col width="14" customWidth="1" min="8" max="8"/>
    <col width="18" customWidth="1" min="9" max="9"/>
    <col width="26" customWidth="1" min="10" max="10"/>
  </cols>
  <sheetData>
    <row r="1" ht="36" customHeight="1">
      <c r="A1" s="1" t="inlineStr">
        <is>
          <t>TDS Deductions - NOVEMBER  (Q3)</t>
        </is>
      </c>
    </row>
    <row r="2" ht="30" customHeight="1">
      <c r="A2" s="17" t="inlineStr">
        <is>
          <t>Pick Vendor from dropdown - PAN, section, rate auto-fill. Enter Basic amount (excl. GST). TDS auto-calculates. Pick Challan No. used for this deduction.</t>
        </is>
      </c>
    </row>
    <row r="4" ht="32" customHeight="1">
      <c r="A4" s="22" t="inlineStr">
        <is>
          <t>Sr.</t>
        </is>
      </c>
      <c r="B4" s="22" t="inlineStr">
        <is>
          <t>Date of Payment</t>
        </is>
      </c>
      <c r="C4" s="22" t="inlineStr">
        <is>
          <t>Vendor Name</t>
        </is>
      </c>
      <c r="D4" s="22" t="inlineStr">
        <is>
          <t>PAN (auto)</t>
        </is>
      </c>
      <c r="E4" s="22" t="inlineStr">
        <is>
          <t>Section (auto)</t>
        </is>
      </c>
      <c r="F4" s="22" t="inlineStr">
        <is>
          <t>Basic Amount</t>
        </is>
      </c>
      <c r="G4" s="22" t="inlineStr">
        <is>
          <t>TDS Rate (auto)</t>
        </is>
      </c>
      <c r="H4" s="22" t="inlineStr">
        <is>
          <t>TDS Amount (auto)</t>
        </is>
      </c>
      <c r="I4" s="22" t="inlineStr">
        <is>
          <t>Challan No.</t>
        </is>
      </c>
      <c r="J4" s="22" t="inlineStr">
        <is>
          <t>Remarks</t>
        </is>
      </c>
    </row>
    <row r="5">
      <c r="A5" s="23">
        <f>IF(B5="","",ROW()-4)</f>
        <v/>
      </c>
      <c r="B5" s="28" t="n"/>
      <c r="C5" s="19" t="n"/>
      <c r="D5" s="23">
        <f>IF(C5="","",IFERROR(VLOOKUP(C5,'Vendor Directory'!$B$5:$I$54,2,FALSE),""))</f>
        <v/>
      </c>
      <c r="E5" s="23">
        <f>IF(C5="","",IFERROR(VLOOKUP(C5,'Vendor Directory'!$B$5:$I$54,3,FALSE),""))</f>
        <v/>
      </c>
      <c r="F5" s="27" t="n"/>
      <c r="G5" s="26">
        <f>IF(C5="","",IFERROR(IF(D5="",0.2,IF(VLOOKUP(C5,'Vendor Directory'!$B$5:$I$54,6,FALSE)="Y",VLOOKUP(C5,'Vendor Directory'!$B$5:$I$54,7,FALSE),VLOOKUP(C5,'Vendor Directory'!$B$5:$I$54,5,FALSE))),""))</f>
        <v/>
      </c>
      <c r="H5" s="29">
        <f>IF(OR(C5="",F5="",G5=""),"",F5*G5)</f>
        <v/>
      </c>
      <c r="I5" s="24" t="n"/>
      <c r="J5" s="19" t="n"/>
    </row>
    <row r="6">
      <c r="A6" s="23">
        <f>IF(B6="","",ROW()-4)</f>
        <v/>
      </c>
      <c r="B6" s="28" t="n"/>
      <c r="C6" s="19" t="n"/>
      <c r="D6" s="23">
        <f>IF(C6="","",IFERROR(VLOOKUP(C6,'Vendor Directory'!$B$5:$I$54,2,FALSE),""))</f>
        <v/>
      </c>
      <c r="E6" s="23">
        <f>IF(C6="","",IFERROR(VLOOKUP(C6,'Vendor Directory'!$B$5:$I$54,3,FALSE),""))</f>
        <v/>
      </c>
      <c r="F6" s="27" t="n"/>
      <c r="G6" s="26">
        <f>IF(C6="","",IFERROR(IF(D6="",0.2,IF(VLOOKUP(C6,'Vendor Directory'!$B$5:$I$54,6,FALSE)="Y",VLOOKUP(C6,'Vendor Directory'!$B$5:$I$54,7,FALSE),VLOOKUP(C6,'Vendor Directory'!$B$5:$I$54,5,FALSE))),""))</f>
        <v/>
      </c>
      <c r="H6" s="29">
        <f>IF(OR(C6="",F6="",G6=""),"",F6*G6)</f>
        <v/>
      </c>
      <c r="I6" s="24" t="n"/>
      <c r="J6" s="19" t="n"/>
    </row>
    <row r="7">
      <c r="A7" s="23">
        <f>IF(B7="","",ROW()-4)</f>
        <v/>
      </c>
      <c r="B7" s="28" t="n"/>
      <c r="C7" s="19" t="n"/>
      <c r="D7" s="23">
        <f>IF(C7="","",IFERROR(VLOOKUP(C7,'Vendor Directory'!$B$5:$I$54,2,FALSE),""))</f>
        <v/>
      </c>
      <c r="E7" s="23">
        <f>IF(C7="","",IFERROR(VLOOKUP(C7,'Vendor Directory'!$B$5:$I$54,3,FALSE),""))</f>
        <v/>
      </c>
      <c r="F7" s="27" t="n"/>
      <c r="G7" s="26">
        <f>IF(C7="","",IFERROR(IF(D7="",0.2,IF(VLOOKUP(C7,'Vendor Directory'!$B$5:$I$54,6,FALSE)="Y",VLOOKUP(C7,'Vendor Directory'!$B$5:$I$54,7,FALSE),VLOOKUP(C7,'Vendor Directory'!$B$5:$I$54,5,FALSE))),""))</f>
        <v/>
      </c>
      <c r="H7" s="29">
        <f>IF(OR(C7="",F7="",G7=""),"",F7*G7)</f>
        <v/>
      </c>
      <c r="I7" s="24" t="n"/>
      <c r="J7" s="19" t="n"/>
    </row>
    <row r="8">
      <c r="A8" s="23">
        <f>IF(B8="","",ROW()-4)</f>
        <v/>
      </c>
      <c r="B8" s="28" t="n"/>
      <c r="C8" s="19" t="n"/>
      <c r="D8" s="23">
        <f>IF(C8="","",IFERROR(VLOOKUP(C8,'Vendor Directory'!$B$5:$I$54,2,FALSE),""))</f>
        <v/>
      </c>
      <c r="E8" s="23">
        <f>IF(C8="","",IFERROR(VLOOKUP(C8,'Vendor Directory'!$B$5:$I$54,3,FALSE),""))</f>
        <v/>
      </c>
      <c r="F8" s="27" t="n"/>
      <c r="G8" s="26">
        <f>IF(C8="","",IFERROR(IF(D8="",0.2,IF(VLOOKUP(C8,'Vendor Directory'!$B$5:$I$54,6,FALSE)="Y",VLOOKUP(C8,'Vendor Directory'!$B$5:$I$54,7,FALSE),VLOOKUP(C8,'Vendor Directory'!$B$5:$I$54,5,FALSE))),""))</f>
        <v/>
      </c>
      <c r="H8" s="29">
        <f>IF(OR(C8="",F8="",G8=""),"",F8*G8)</f>
        <v/>
      </c>
      <c r="I8" s="24" t="n"/>
      <c r="J8" s="19" t="n"/>
    </row>
    <row r="9">
      <c r="A9" s="23">
        <f>IF(B9="","",ROW()-4)</f>
        <v/>
      </c>
      <c r="B9" s="28" t="n"/>
      <c r="C9" s="19" t="n"/>
      <c r="D9" s="23">
        <f>IF(C9="","",IFERROR(VLOOKUP(C9,'Vendor Directory'!$B$5:$I$54,2,FALSE),""))</f>
        <v/>
      </c>
      <c r="E9" s="23">
        <f>IF(C9="","",IFERROR(VLOOKUP(C9,'Vendor Directory'!$B$5:$I$54,3,FALSE),""))</f>
        <v/>
      </c>
      <c r="F9" s="27" t="n"/>
      <c r="G9" s="26">
        <f>IF(C9="","",IFERROR(IF(D9="",0.2,IF(VLOOKUP(C9,'Vendor Directory'!$B$5:$I$54,6,FALSE)="Y",VLOOKUP(C9,'Vendor Directory'!$B$5:$I$54,7,FALSE),VLOOKUP(C9,'Vendor Directory'!$B$5:$I$54,5,FALSE))),""))</f>
        <v/>
      </c>
      <c r="H9" s="29">
        <f>IF(OR(C9="",F9="",G9=""),"",F9*G9)</f>
        <v/>
      </c>
      <c r="I9" s="24" t="n"/>
      <c r="J9" s="19" t="n"/>
    </row>
    <row r="10">
      <c r="A10" s="23">
        <f>IF(B10="","",ROW()-4)</f>
        <v/>
      </c>
      <c r="B10" s="28" t="n"/>
      <c r="C10" s="19" t="n"/>
      <c r="D10" s="23">
        <f>IF(C10="","",IFERROR(VLOOKUP(C10,'Vendor Directory'!$B$5:$I$54,2,FALSE),""))</f>
        <v/>
      </c>
      <c r="E10" s="23">
        <f>IF(C10="","",IFERROR(VLOOKUP(C10,'Vendor Directory'!$B$5:$I$54,3,FALSE),""))</f>
        <v/>
      </c>
      <c r="F10" s="27" t="n"/>
      <c r="G10" s="26">
        <f>IF(C10="","",IFERROR(IF(D10="",0.2,IF(VLOOKUP(C10,'Vendor Directory'!$B$5:$I$54,6,FALSE)="Y",VLOOKUP(C10,'Vendor Directory'!$B$5:$I$54,7,FALSE),VLOOKUP(C10,'Vendor Directory'!$B$5:$I$54,5,FALSE))),""))</f>
        <v/>
      </c>
      <c r="H10" s="29">
        <f>IF(OR(C10="",F10="",G10=""),"",F10*G10)</f>
        <v/>
      </c>
      <c r="I10" s="24" t="n"/>
      <c r="J10" s="19" t="n"/>
    </row>
    <row r="11">
      <c r="A11" s="23">
        <f>IF(B11="","",ROW()-4)</f>
        <v/>
      </c>
      <c r="B11" s="28" t="n"/>
      <c r="C11" s="19" t="n"/>
      <c r="D11" s="23">
        <f>IF(C11="","",IFERROR(VLOOKUP(C11,'Vendor Directory'!$B$5:$I$54,2,FALSE),""))</f>
        <v/>
      </c>
      <c r="E11" s="23">
        <f>IF(C11="","",IFERROR(VLOOKUP(C11,'Vendor Directory'!$B$5:$I$54,3,FALSE),""))</f>
        <v/>
      </c>
      <c r="F11" s="27" t="n"/>
      <c r="G11" s="26">
        <f>IF(C11="","",IFERROR(IF(D11="",0.2,IF(VLOOKUP(C11,'Vendor Directory'!$B$5:$I$54,6,FALSE)="Y",VLOOKUP(C11,'Vendor Directory'!$B$5:$I$54,7,FALSE),VLOOKUP(C11,'Vendor Directory'!$B$5:$I$54,5,FALSE))),""))</f>
        <v/>
      </c>
      <c r="H11" s="29">
        <f>IF(OR(C11="",F11="",G11=""),"",F11*G11)</f>
        <v/>
      </c>
      <c r="I11" s="24" t="n"/>
      <c r="J11" s="19" t="n"/>
    </row>
    <row r="12">
      <c r="A12" s="23">
        <f>IF(B12="","",ROW()-4)</f>
        <v/>
      </c>
      <c r="B12" s="28" t="n"/>
      <c r="C12" s="19" t="n"/>
      <c r="D12" s="23">
        <f>IF(C12="","",IFERROR(VLOOKUP(C12,'Vendor Directory'!$B$5:$I$54,2,FALSE),""))</f>
        <v/>
      </c>
      <c r="E12" s="23">
        <f>IF(C12="","",IFERROR(VLOOKUP(C12,'Vendor Directory'!$B$5:$I$54,3,FALSE),""))</f>
        <v/>
      </c>
      <c r="F12" s="27" t="n"/>
      <c r="G12" s="26">
        <f>IF(C12="","",IFERROR(IF(D12="",0.2,IF(VLOOKUP(C12,'Vendor Directory'!$B$5:$I$54,6,FALSE)="Y",VLOOKUP(C12,'Vendor Directory'!$B$5:$I$54,7,FALSE),VLOOKUP(C12,'Vendor Directory'!$B$5:$I$54,5,FALSE))),""))</f>
        <v/>
      </c>
      <c r="H12" s="29">
        <f>IF(OR(C12="",F12="",G12=""),"",F12*G12)</f>
        <v/>
      </c>
      <c r="I12" s="24" t="n"/>
      <c r="J12" s="19" t="n"/>
    </row>
    <row r="13">
      <c r="A13" s="23">
        <f>IF(B13="","",ROW()-4)</f>
        <v/>
      </c>
      <c r="B13" s="28" t="n"/>
      <c r="C13" s="19" t="n"/>
      <c r="D13" s="23">
        <f>IF(C13="","",IFERROR(VLOOKUP(C13,'Vendor Directory'!$B$5:$I$54,2,FALSE),""))</f>
        <v/>
      </c>
      <c r="E13" s="23">
        <f>IF(C13="","",IFERROR(VLOOKUP(C13,'Vendor Directory'!$B$5:$I$54,3,FALSE),""))</f>
        <v/>
      </c>
      <c r="F13" s="27" t="n"/>
      <c r="G13" s="26">
        <f>IF(C13="","",IFERROR(IF(D13="",0.2,IF(VLOOKUP(C13,'Vendor Directory'!$B$5:$I$54,6,FALSE)="Y",VLOOKUP(C13,'Vendor Directory'!$B$5:$I$54,7,FALSE),VLOOKUP(C13,'Vendor Directory'!$B$5:$I$54,5,FALSE))),""))</f>
        <v/>
      </c>
      <c r="H13" s="29">
        <f>IF(OR(C13="",F13="",G13=""),"",F13*G13)</f>
        <v/>
      </c>
      <c r="I13" s="24" t="n"/>
      <c r="J13" s="19" t="n"/>
    </row>
    <row r="14">
      <c r="A14" s="23">
        <f>IF(B14="","",ROW()-4)</f>
        <v/>
      </c>
      <c r="B14" s="28" t="n"/>
      <c r="C14" s="19" t="n"/>
      <c r="D14" s="23">
        <f>IF(C14="","",IFERROR(VLOOKUP(C14,'Vendor Directory'!$B$5:$I$54,2,FALSE),""))</f>
        <v/>
      </c>
      <c r="E14" s="23">
        <f>IF(C14="","",IFERROR(VLOOKUP(C14,'Vendor Directory'!$B$5:$I$54,3,FALSE),""))</f>
        <v/>
      </c>
      <c r="F14" s="27" t="n"/>
      <c r="G14" s="26">
        <f>IF(C14="","",IFERROR(IF(D14="",0.2,IF(VLOOKUP(C14,'Vendor Directory'!$B$5:$I$54,6,FALSE)="Y",VLOOKUP(C14,'Vendor Directory'!$B$5:$I$54,7,FALSE),VLOOKUP(C14,'Vendor Directory'!$B$5:$I$54,5,FALSE))),""))</f>
        <v/>
      </c>
      <c r="H14" s="29">
        <f>IF(OR(C14="",F14="",G14=""),"",F14*G14)</f>
        <v/>
      </c>
      <c r="I14" s="24" t="n"/>
      <c r="J14" s="19" t="n"/>
    </row>
    <row r="15">
      <c r="A15" s="23">
        <f>IF(B15="","",ROW()-4)</f>
        <v/>
      </c>
      <c r="B15" s="28" t="n"/>
      <c r="C15" s="19" t="n"/>
      <c r="D15" s="23">
        <f>IF(C15="","",IFERROR(VLOOKUP(C15,'Vendor Directory'!$B$5:$I$54,2,FALSE),""))</f>
        <v/>
      </c>
      <c r="E15" s="23">
        <f>IF(C15="","",IFERROR(VLOOKUP(C15,'Vendor Directory'!$B$5:$I$54,3,FALSE),""))</f>
        <v/>
      </c>
      <c r="F15" s="27" t="n"/>
      <c r="G15" s="26">
        <f>IF(C15="","",IFERROR(IF(D15="",0.2,IF(VLOOKUP(C15,'Vendor Directory'!$B$5:$I$54,6,FALSE)="Y",VLOOKUP(C15,'Vendor Directory'!$B$5:$I$54,7,FALSE),VLOOKUP(C15,'Vendor Directory'!$B$5:$I$54,5,FALSE))),""))</f>
        <v/>
      </c>
      <c r="H15" s="29">
        <f>IF(OR(C15="",F15="",G15=""),"",F15*G15)</f>
        <v/>
      </c>
      <c r="I15" s="24" t="n"/>
      <c r="J15" s="19" t="n"/>
    </row>
    <row r="16">
      <c r="A16" s="23">
        <f>IF(B16="","",ROW()-4)</f>
        <v/>
      </c>
      <c r="B16" s="28" t="n"/>
      <c r="C16" s="19" t="n"/>
      <c r="D16" s="23">
        <f>IF(C16="","",IFERROR(VLOOKUP(C16,'Vendor Directory'!$B$5:$I$54,2,FALSE),""))</f>
        <v/>
      </c>
      <c r="E16" s="23">
        <f>IF(C16="","",IFERROR(VLOOKUP(C16,'Vendor Directory'!$B$5:$I$54,3,FALSE),""))</f>
        <v/>
      </c>
      <c r="F16" s="27" t="n"/>
      <c r="G16" s="26">
        <f>IF(C16="","",IFERROR(IF(D16="",0.2,IF(VLOOKUP(C16,'Vendor Directory'!$B$5:$I$54,6,FALSE)="Y",VLOOKUP(C16,'Vendor Directory'!$B$5:$I$54,7,FALSE),VLOOKUP(C16,'Vendor Directory'!$B$5:$I$54,5,FALSE))),""))</f>
        <v/>
      </c>
      <c r="H16" s="29">
        <f>IF(OR(C16="",F16="",G16=""),"",F16*G16)</f>
        <v/>
      </c>
      <c r="I16" s="24" t="n"/>
      <c r="J16" s="19" t="n"/>
    </row>
    <row r="17">
      <c r="A17" s="23">
        <f>IF(B17="","",ROW()-4)</f>
        <v/>
      </c>
      <c r="B17" s="28" t="n"/>
      <c r="C17" s="19" t="n"/>
      <c r="D17" s="23">
        <f>IF(C17="","",IFERROR(VLOOKUP(C17,'Vendor Directory'!$B$5:$I$54,2,FALSE),""))</f>
        <v/>
      </c>
      <c r="E17" s="23">
        <f>IF(C17="","",IFERROR(VLOOKUP(C17,'Vendor Directory'!$B$5:$I$54,3,FALSE),""))</f>
        <v/>
      </c>
      <c r="F17" s="27" t="n"/>
      <c r="G17" s="26">
        <f>IF(C17="","",IFERROR(IF(D17="",0.2,IF(VLOOKUP(C17,'Vendor Directory'!$B$5:$I$54,6,FALSE)="Y",VLOOKUP(C17,'Vendor Directory'!$B$5:$I$54,7,FALSE),VLOOKUP(C17,'Vendor Directory'!$B$5:$I$54,5,FALSE))),""))</f>
        <v/>
      </c>
      <c r="H17" s="29">
        <f>IF(OR(C17="",F17="",G17=""),"",F17*G17)</f>
        <v/>
      </c>
      <c r="I17" s="24" t="n"/>
      <c r="J17" s="19" t="n"/>
    </row>
    <row r="18">
      <c r="A18" s="23">
        <f>IF(B18="","",ROW()-4)</f>
        <v/>
      </c>
      <c r="B18" s="28" t="n"/>
      <c r="C18" s="19" t="n"/>
      <c r="D18" s="23">
        <f>IF(C18="","",IFERROR(VLOOKUP(C18,'Vendor Directory'!$B$5:$I$54,2,FALSE),""))</f>
        <v/>
      </c>
      <c r="E18" s="23">
        <f>IF(C18="","",IFERROR(VLOOKUP(C18,'Vendor Directory'!$B$5:$I$54,3,FALSE),""))</f>
        <v/>
      </c>
      <c r="F18" s="27" t="n"/>
      <c r="G18" s="26">
        <f>IF(C18="","",IFERROR(IF(D18="",0.2,IF(VLOOKUP(C18,'Vendor Directory'!$B$5:$I$54,6,FALSE)="Y",VLOOKUP(C18,'Vendor Directory'!$B$5:$I$54,7,FALSE),VLOOKUP(C18,'Vendor Directory'!$B$5:$I$54,5,FALSE))),""))</f>
        <v/>
      </c>
      <c r="H18" s="29">
        <f>IF(OR(C18="",F18="",G18=""),"",F18*G18)</f>
        <v/>
      </c>
      <c r="I18" s="24" t="n"/>
      <c r="J18" s="19" t="n"/>
    </row>
    <row r="19">
      <c r="A19" s="23">
        <f>IF(B19="","",ROW()-4)</f>
        <v/>
      </c>
      <c r="B19" s="28" t="n"/>
      <c r="C19" s="19" t="n"/>
      <c r="D19" s="23">
        <f>IF(C19="","",IFERROR(VLOOKUP(C19,'Vendor Directory'!$B$5:$I$54,2,FALSE),""))</f>
        <v/>
      </c>
      <c r="E19" s="23">
        <f>IF(C19="","",IFERROR(VLOOKUP(C19,'Vendor Directory'!$B$5:$I$54,3,FALSE),""))</f>
        <v/>
      </c>
      <c r="F19" s="27" t="n"/>
      <c r="G19" s="26">
        <f>IF(C19="","",IFERROR(IF(D19="",0.2,IF(VLOOKUP(C19,'Vendor Directory'!$B$5:$I$54,6,FALSE)="Y",VLOOKUP(C19,'Vendor Directory'!$B$5:$I$54,7,FALSE),VLOOKUP(C19,'Vendor Directory'!$B$5:$I$54,5,FALSE))),""))</f>
        <v/>
      </c>
      <c r="H19" s="29">
        <f>IF(OR(C19="",F19="",G19=""),"",F19*G19)</f>
        <v/>
      </c>
      <c r="I19" s="24" t="n"/>
      <c r="J19" s="19" t="n"/>
    </row>
    <row r="20">
      <c r="A20" s="23">
        <f>IF(B20="","",ROW()-4)</f>
        <v/>
      </c>
      <c r="B20" s="28" t="n"/>
      <c r="C20" s="19" t="n"/>
      <c r="D20" s="23">
        <f>IF(C20="","",IFERROR(VLOOKUP(C20,'Vendor Directory'!$B$5:$I$54,2,FALSE),""))</f>
        <v/>
      </c>
      <c r="E20" s="23">
        <f>IF(C20="","",IFERROR(VLOOKUP(C20,'Vendor Directory'!$B$5:$I$54,3,FALSE),""))</f>
        <v/>
      </c>
      <c r="F20" s="27" t="n"/>
      <c r="G20" s="26">
        <f>IF(C20="","",IFERROR(IF(D20="",0.2,IF(VLOOKUP(C20,'Vendor Directory'!$B$5:$I$54,6,FALSE)="Y",VLOOKUP(C20,'Vendor Directory'!$B$5:$I$54,7,FALSE),VLOOKUP(C20,'Vendor Directory'!$B$5:$I$54,5,FALSE))),""))</f>
        <v/>
      </c>
      <c r="H20" s="29">
        <f>IF(OR(C20="",F20="",G20=""),"",F20*G20)</f>
        <v/>
      </c>
      <c r="I20" s="24" t="n"/>
      <c r="J20" s="19" t="n"/>
    </row>
    <row r="21">
      <c r="A21" s="23">
        <f>IF(B21="","",ROW()-4)</f>
        <v/>
      </c>
      <c r="B21" s="28" t="n"/>
      <c r="C21" s="19" t="n"/>
      <c r="D21" s="23">
        <f>IF(C21="","",IFERROR(VLOOKUP(C21,'Vendor Directory'!$B$5:$I$54,2,FALSE),""))</f>
        <v/>
      </c>
      <c r="E21" s="23">
        <f>IF(C21="","",IFERROR(VLOOKUP(C21,'Vendor Directory'!$B$5:$I$54,3,FALSE),""))</f>
        <v/>
      </c>
      <c r="F21" s="27" t="n"/>
      <c r="G21" s="26">
        <f>IF(C21="","",IFERROR(IF(D21="",0.2,IF(VLOOKUP(C21,'Vendor Directory'!$B$5:$I$54,6,FALSE)="Y",VLOOKUP(C21,'Vendor Directory'!$B$5:$I$54,7,FALSE),VLOOKUP(C21,'Vendor Directory'!$B$5:$I$54,5,FALSE))),""))</f>
        <v/>
      </c>
      <c r="H21" s="29">
        <f>IF(OR(C21="",F21="",G21=""),"",F21*G21)</f>
        <v/>
      </c>
      <c r="I21" s="24" t="n"/>
      <c r="J21" s="19" t="n"/>
    </row>
    <row r="22">
      <c r="A22" s="23">
        <f>IF(B22="","",ROW()-4)</f>
        <v/>
      </c>
      <c r="B22" s="28" t="n"/>
      <c r="C22" s="19" t="n"/>
      <c r="D22" s="23">
        <f>IF(C22="","",IFERROR(VLOOKUP(C22,'Vendor Directory'!$B$5:$I$54,2,FALSE),""))</f>
        <v/>
      </c>
      <c r="E22" s="23">
        <f>IF(C22="","",IFERROR(VLOOKUP(C22,'Vendor Directory'!$B$5:$I$54,3,FALSE),""))</f>
        <v/>
      </c>
      <c r="F22" s="27" t="n"/>
      <c r="G22" s="26">
        <f>IF(C22="","",IFERROR(IF(D22="",0.2,IF(VLOOKUP(C22,'Vendor Directory'!$B$5:$I$54,6,FALSE)="Y",VLOOKUP(C22,'Vendor Directory'!$B$5:$I$54,7,FALSE),VLOOKUP(C22,'Vendor Directory'!$B$5:$I$54,5,FALSE))),""))</f>
        <v/>
      </c>
      <c r="H22" s="29">
        <f>IF(OR(C22="",F22="",G22=""),"",F22*G22)</f>
        <v/>
      </c>
      <c r="I22" s="24" t="n"/>
      <c r="J22" s="19" t="n"/>
    </row>
    <row r="23">
      <c r="A23" s="23">
        <f>IF(B23="","",ROW()-4)</f>
        <v/>
      </c>
      <c r="B23" s="28" t="n"/>
      <c r="C23" s="19" t="n"/>
      <c r="D23" s="23">
        <f>IF(C23="","",IFERROR(VLOOKUP(C23,'Vendor Directory'!$B$5:$I$54,2,FALSE),""))</f>
        <v/>
      </c>
      <c r="E23" s="23">
        <f>IF(C23="","",IFERROR(VLOOKUP(C23,'Vendor Directory'!$B$5:$I$54,3,FALSE),""))</f>
        <v/>
      </c>
      <c r="F23" s="27" t="n"/>
      <c r="G23" s="26">
        <f>IF(C23="","",IFERROR(IF(D23="",0.2,IF(VLOOKUP(C23,'Vendor Directory'!$B$5:$I$54,6,FALSE)="Y",VLOOKUP(C23,'Vendor Directory'!$B$5:$I$54,7,FALSE),VLOOKUP(C23,'Vendor Directory'!$B$5:$I$54,5,FALSE))),""))</f>
        <v/>
      </c>
      <c r="H23" s="29">
        <f>IF(OR(C23="",F23="",G23=""),"",F23*G23)</f>
        <v/>
      </c>
      <c r="I23" s="24" t="n"/>
      <c r="J23" s="19" t="n"/>
    </row>
    <row r="24">
      <c r="A24" s="23">
        <f>IF(B24="","",ROW()-4)</f>
        <v/>
      </c>
      <c r="B24" s="28" t="n"/>
      <c r="C24" s="19" t="n"/>
      <c r="D24" s="23">
        <f>IF(C24="","",IFERROR(VLOOKUP(C24,'Vendor Directory'!$B$5:$I$54,2,FALSE),""))</f>
        <v/>
      </c>
      <c r="E24" s="23">
        <f>IF(C24="","",IFERROR(VLOOKUP(C24,'Vendor Directory'!$B$5:$I$54,3,FALSE),""))</f>
        <v/>
      </c>
      <c r="F24" s="27" t="n"/>
      <c r="G24" s="26">
        <f>IF(C24="","",IFERROR(IF(D24="",0.2,IF(VLOOKUP(C24,'Vendor Directory'!$B$5:$I$54,6,FALSE)="Y",VLOOKUP(C24,'Vendor Directory'!$B$5:$I$54,7,FALSE),VLOOKUP(C24,'Vendor Directory'!$B$5:$I$54,5,FALSE))),""))</f>
        <v/>
      </c>
      <c r="H24" s="29">
        <f>IF(OR(C24="",F24="",G24=""),"",F24*G24)</f>
        <v/>
      </c>
      <c r="I24" s="24" t="n"/>
      <c r="J24" s="19" t="n"/>
    </row>
    <row r="25">
      <c r="A25" s="23">
        <f>IF(B25="","",ROW()-4)</f>
        <v/>
      </c>
      <c r="B25" s="28" t="n"/>
      <c r="C25" s="19" t="n"/>
      <c r="D25" s="23">
        <f>IF(C25="","",IFERROR(VLOOKUP(C25,'Vendor Directory'!$B$5:$I$54,2,FALSE),""))</f>
        <v/>
      </c>
      <c r="E25" s="23">
        <f>IF(C25="","",IFERROR(VLOOKUP(C25,'Vendor Directory'!$B$5:$I$54,3,FALSE),""))</f>
        <v/>
      </c>
      <c r="F25" s="27" t="n"/>
      <c r="G25" s="26">
        <f>IF(C25="","",IFERROR(IF(D25="",0.2,IF(VLOOKUP(C25,'Vendor Directory'!$B$5:$I$54,6,FALSE)="Y",VLOOKUP(C25,'Vendor Directory'!$B$5:$I$54,7,FALSE),VLOOKUP(C25,'Vendor Directory'!$B$5:$I$54,5,FALSE))),""))</f>
        <v/>
      </c>
      <c r="H25" s="29">
        <f>IF(OR(C25="",F25="",G25=""),"",F25*G25)</f>
        <v/>
      </c>
      <c r="I25" s="24" t="n"/>
      <c r="J25" s="19" t="n"/>
    </row>
    <row r="26">
      <c r="A26" s="23">
        <f>IF(B26="","",ROW()-4)</f>
        <v/>
      </c>
      <c r="B26" s="28" t="n"/>
      <c r="C26" s="19" t="n"/>
      <c r="D26" s="23">
        <f>IF(C26="","",IFERROR(VLOOKUP(C26,'Vendor Directory'!$B$5:$I$54,2,FALSE),""))</f>
        <v/>
      </c>
      <c r="E26" s="23">
        <f>IF(C26="","",IFERROR(VLOOKUP(C26,'Vendor Directory'!$B$5:$I$54,3,FALSE),""))</f>
        <v/>
      </c>
      <c r="F26" s="27" t="n"/>
      <c r="G26" s="26">
        <f>IF(C26="","",IFERROR(IF(D26="",0.2,IF(VLOOKUP(C26,'Vendor Directory'!$B$5:$I$54,6,FALSE)="Y",VLOOKUP(C26,'Vendor Directory'!$B$5:$I$54,7,FALSE),VLOOKUP(C26,'Vendor Directory'!$B$5:$I$54,5,FALSE))),""))</f>
        <v/>
      </c>
      <c r="H26" s="29">
        <f>IF(OR(C26="",F26="",G26=""),"",F26*G26)</f>
        <v/>
      </c>
      <c r="I26" s="24" t="n"/>
      <c r="J26" s="19" t="n"/>
    </row>
    <row r="27">
      <c r="A27" s="23">
        <f>IF(B27="","",ROW()-4)</f>
        <v/>
      </c>
      <c r="B27" s="28" t="n"/>
      <c r="C27" s="19" t="n"/>
      <c r="D27" s="23">
        <f>IF(C27="","",IFERROR(VLOOKUP(C27,'Vendor Directory'!$B$5:$I$54,2,FALSE),""))</f>
        <v/>
      </c>
      <c r="E27" s="23">
        <f>IF(C27="","",IFERROR(VLOOKUP(C27,'Vendor Directory'!$B$5:$I$54,3,FALSE),""))</f>
        <v/>
      </c>
      <c r="F27" s="27" t="n"/>
      <c r="G27" s="26">
        <f>IF(C27="","",IFERROR(IF(D27="",0.2,IF(VLOOKUP(C27,'Vendor Directory'!$B$5:$I$54,6,FALSE)="Y",VLOOKUP(C27,'Vendor Directory'!$B$5:$I$54,7,FALSE),VLOOKUP(C27,'Vendor Directory'!$B$5:$I$54,5,FALSE))),""))</f>
        <v/>
      </c>
      <c r="H27" s="29">
        <f>IF(OR(C27="",F27="",G27=""),"",F27*G27)</f>
        <v/>
      </c>
      <c r="I27" s="24" t="n"/>
      <c r="J27" s="19" t="n"/>
    </row>
    <row r="28">
      <c r="A28" s="23">
        <f>IF(B28="","",ROW()-4)</f>
        <v/>
      </c>
      <c r="B28" s="28" t="n"/>
      <c r="C28" s="19" t="n"/>
      <c r="D28" s="23">
        <f>IF(C28="","",IFERROR(VLOOKUP(C28,'Vendor Directory'!$B$5:$I$54,2,FALSE),""))</f>
        <v/>
      </c>
      <c r="E28" s="23">
        <f>IF(C28="","",IFERROR(VLOOKUP(C28,'Vendor Directory'!$B$5:$I$54,3,FALSE),""))</f>
        <v/>
      </c>
      <c r="F28" s="27" t="n"/>
      <c r="G28" s="26">
        <f>IF(C28="","",IFERROR(IF(D28="",0.2,IF(VLOOKUP(C28,'Vendor Directory'!$B$5:$I$54,6,FALSE)="Y",VLOOKUP(C28,'Vendor Directory'!$B$5:$I$54,7,FALSE),VLOOKUP(C28,'Vendor Directory'!$B$5:$I$54,5,FALSE))),""))</f>
        <v/>
      </c>
      <c r="H28" s="29">
        <f>IF(OR(C28="",F28="",G28=""),"",F28*G28)</f>
        <v/>
      </c>
      <c r="I28" s="24" t="n"/>
      <c r="J28" s="19" t="n"/>
    </row>
    <row r="29">
      <c r="A29" s="23">
        <f>IF(B29="","",ROW()-4)</f>
        <v/>
      </c>
      <c r="B29" s="28" t="n"/>
      <c r="C29" s="19" t="n"/>
      <c r="D29" s="23">
        <f>IF(C29="","",IFERROR(VLOOKUP(C29,'Vendor Directory'!$B$5:$I$54,2,FALSE),""))</f>
        <v/>
      </c>
      <c r="E29" s="23">
        <f>IF(C29="","",IFERROR(VLOOKUP(C29,'Vendor Directory'!$B$5:$I$54,3,FALSE),""))</f>
        <v/>
      </c>
      <c r="F29" s="27" t="n"/>
      <c r="G29" s="26">
        <f>IF(C29="","",IFERROR(IF(D29="",0.2,IF(VLOOKUP(C29,'Vendor Directory'!$B$5:$I$54,6,FALSE)="Y",VLOOKUP(C29,'Vendor Directory'!$B$5:$I$54,7,FALSE),VLOOKUP(C29,'Vendor Directory'!$B$5:$I$54,5,FALSE))),""))</f>
        <v/>
      </c>
      <c r="H29" s="29">
        <f>IF(OR(C29="",F29="",G29=""),"",F29*G29)</f>
        <v/>
      </c>
      <c r="I29" s="24" t="n"/>
      <c r="J29" s="19" t="n"/>
    </row>
    <row r="30">
      <c r="A30" s="23">
        <f>IF(B30="","",ROW()-4)</f>
        <v/>
      </c>
      <c r="B30" s="28" t="n"/>
      <c r="C30" s="19" t="n"/>
      <c r="D30" s="23">
        <f>IF(C30="","",IFERROR(VLOOKUP(C30,'Vendor Directory'!$B$5:$I$54,2,FALSE),""))</f>
        <v/>
      </c>
      <c r="E30" s="23">
        <f>IF(C30="","",IFERROR(VLOOKUP(C30,'Vendor Directory'!$B$5:$I$54,3,FALSE),""))</f>
        <v/>
      </c>
      <c r="F30" s="27" t="n"/>
      <c r="G30" s="26">
        <f>IF(C30="","",IFERROR(IF(D30="",0.2,IF(VLOOKUP(C30,'Vendor Directory'!$B$5:$I$54,6,FALSE)="Y",VLOOKUP(C30,'Vendor Directory'!$B$5:$I$54,7,FALSE),VLOOKUP(C30,'Vendor Directory'!$B$5:$I$54,5,FALSE))),""))</f>
        <v/>
      </c>
      <c r="H30" s="29">
        <f>IF(OR(C30="",F30="",G30=""),"",F30*G30)</f>
        <v/>
      </c>
      <c r="I30" s="24" t="n"/>
      <c r="J30" s="19" t="n"/>
    </row>
    <row r="31">
      <c r="A31" s="23">
        <f>IF(B31="","",ROW()-4)</f>
        <v/>
      </c>
      <c r="B31" s="28" t="n"/>
      <c r="C31" s="19" t="n"/>
      <c r="D31" s="23">
        <f>IF(C31="","",IFERROR(VLOOKUP(C31,'Vendor Directory'!$B$5:$I$54,2,FALSE),""))</f>
        <v/>
      </c>
      <c r="E31" s="23">
        <f>IF(C31="","",IFERROR(VLOOKUP(C31,'Vendor Directory'!$B$5:$I$54,3,FALSE),""))</f>
        <v/>
      </c>
      <c r="F31" s="27" t="n"/>
      <c r="G31" s="26">
        <f>IF(C31="","",IFERROR(IF(D31="",0.2,IF(VLOOKUP(C31,'Vendor Directory'!$B$5:$I$54,6,FALSE)="Y",VLOOKUP(C31,'Vendor Directory'!$B$5:$I$54,7,FALSE),VLOOKUP(C31,'Vendor Directory'!$B$5:$I$54,5,FALSE))),""))</f>
        <v/>
      </c>
      <c r="H31" s="29">
        <f>IF(OR(C31="",F31="",G31=""),"",F31*G31)</f>
        <v/>
      </c>
      <c r="I31" s="24" t="n"/>
      <c r="J31" s="19" t="n"/>
    </row>
    <row r="32">
      <c r="A32" s="23">
        <f>IF(B32="","",ROW()-4)</f>
        <v/>
      </c>
      <c r="B32" s="28" t="n"/>
      <c r="C32" s="19" t="n"/>
      <c r="D32" s="23">
        <f>IF(C32="","",IFERROR(VLOOKUP(C32,'Vendor Directory'!$B$5:$I$54,2,FALSE),""))</f>
        <v/>
      </c>
      <c r="E32" s="23">
        <f>IF(C32="","",IFERROR(VLOOKUP(C32,'Vendor Directory'!$B$5:$I$54,3,FALSE),""))</f>
        <v/>
      </c>
      <c r="F32" s="27" t="n"/>
      <c r="G32" s="26">
        <f>IF(C32="","",IFERROR(IF(D32="",0.2,IF(VLOOKUP(C32,'Vendor Directory'!$B$5:$I$54,6,FALSE)="Y",VLOOKUP(C32,'Vendor Directory'!$B$5:$I$54,7,FALSE),VLOOKUP(C32,'Vendor Directory'!$B$5:$I$54,5,FALSE))),""))</f>
        <v/>
      </c>
      <c r="H32" s="29">
        <f>IF(OR(C32="",F32="",G32=""),"",F32*G32)</f>
        <v/>
      </c>
      <c r="I32" s="24" t="n"/>
      <c r="J32" s="19" t="n"/>
    </row>
    <row r="33">
      <c r="A33" s="23">
        <f>IF(B33="","",ROW()-4)</f>
        <v/>
      </c>
      <c r="B33" s="28" t="n"/>
      <c r="C33" s="19" t="n"/>
      <c r="D33" s="23">
        <f>IF(C33="","",IFERROR(VLOOKUP(C33,'Vendor Directory'!$B$5:$I$54,2,FALSE),""))</f>
        <v/>
      </c>
      <c r="E33" s="23">
        <f>IF(C33="","",IFERROR(VLOOKUP(C33,'Vendor Directory'!$B$5:$I$54,3,FALSE),""))</f>
        <v/>
      </c>
      <c r="F33" s="27" t="n"/>
      <c r="G33" s="26">
        <f>IF(C33="","",IFERROR(IF(D33="",0.2,IF(VLOOKUP(C33,'Vendor Directory'!$B$5:$I$54,6,FALSE)="Y",VLOOKUP(C33,'Vendor Directory'!$B$5:$I$54,7,FALSE),VLOOKUP(C33,'Vendor Directory'!$B$5:$I$54,5,FALSE))),""))</f>
        <v/>
      </c>
      <c r="H33" s="29">
        <f>IF(OR(C33="",F33="",G33=""),"",F33*G33)</f>
        <v/>
      </c>
      <c r="I33" s="24" t="n"/>
      <c r="J33" s="19" t="n"/>
    </row>
    <row r="34">
      <c r="A34" s="23">
        <f>IF(B34="","",ROW()-4)</f>
        <v/>
      </c>
      <c r="B34" s="28" t="n"/>
      <c r="C34" s="19" t="n"/>
      <c r="D34" s="23">
        <f>IF(C34="","",IFERROR(VLOOKUP(C34,'Vendor Directory'!$B$5:$I$54,2,FALSE),""))</f>
        <v/>
      </c>
      <c r="E34" s="23">
        <f>IF(C34="","",IFERROR(VLOOKUP(C34,'Vendor Directory'!$B$5:$I$54,3,FALSE),""))</f>
        <v/>
      </c>
      <c r="F34" s="27" t="n"/>
      <c r="G34" s="26">
        <f>IF(C34="","",IFERROR(IF(D34="",0.2,IF(VLOOKUP(C34,'Vendor Directory'!$B$5:$I$54,6,FALSE)="Y",VLOOKUP(C34,'Vendor Directory'!$B$5:$I$54,7,FALSE),VLOOKUP(C34,'Vendor Directory'!$B$5:$I$54,5,FALSE))),""))</f>
        <v/>
      </c>
      <c r="H34" s="29">
        <f>IF(OR(C34="",F34="",G34=""),"",F34*G34)</f>
        <v/>
      </c>
      <c r="I34" s="24" t="n"/>
      <c r="J34" s="19" t="n"/>
    </row>
    <row r="35">
      <c r="A35" s="23">
        <f>IF(B35="","",ROW()-4)</f>
        <v/>
      </c>
      <c r="B35" s="28" t="n"/>
      <c r="C35" s="19" t="n"/>
      <c r="D35" s="23">
        <f>IF(C35="","",IFERROR(VLOOKUP(C35,'Vendor Directory'!$B$5:$I$54,2,FALSE),""))</f>
        <v/>
      </c>
      <c r="E35" s="23">
        <f>IF(C35="","",IFERROR(VLOOKUP(C35,'Vendor Directory'!$B$5:$I$54,3,FALSE),""))</f>
        <v/>
      </c>
      <c r="F35" s="27" t="n"/>
      <c r="G35" s="26">
        <f>IF(C35="","",IFERROR(IF(D35="",0.2,IF(VLOOKUP(C35,'Vendor Directory'!$B$5:$I$54,6,FALSE)="Y",VLOOKUP(C35,'Vendor Directory'!$B$5:$I$54,7,FALSE),VLOOKUP(C35,'Vendor Directory'!$B$5:$I$54,5,FALSE))),""))</f>
        <v/>
      </c>
      <c r="H35" s="29">
        <f>IF(OR(C35="",F35="",G35=""),"",F35*G35)</f>
        <v/>
      </c>
      <c r="I35" s="24" t="n"/>
      <c r="J35" s="19" t="n"/>
    </row>
    <row r="36">
      <c r="A36" s="23">
        <f>IF(B36="","",ROW()-4)</f>
        <v/>
      </c>
      <c r="B36" s="28" t="n"/>
      <c r="C36" s="19" t="n"/>
      <c r="D36" s="23">
        <f>IF(C36="","",IFERROR(VLOOKUP(C36,'Vendor Directory'!$B$5:$I$54,2,FALSE),""))</f>
        <v/>
      </c>
      <c r="E36" s="23">
        <f>IF(C36="","",IFERROR(VLOOKUP(C36,'Vendor Directory'!$B$5:$I$54,3,FALSE),""))</f>
        <v/>
      </c>
      <c r="F36" s="27" t="n"/>
      <c r="G36" s="26">
        <f>IF(C36="","",IFERROR(IF(D36="",0.2,IF(VLOOKUP(C36,'Vendor Directory'!$B$5:$I$54,6,FALSE)="Y",VLOOKUP(C36,'Vendor Directory'!$B$5:$I$54,7,FALSE),VLOOKUP(C36,'Vendor Directory'!$B$5:$I$54,5,FALSE))),""))</f>
        <v/>
      </c>
      <c r="H36" s="29">
        <f>IF(OR(C36="",F36="",G36=""),"",F36*G36)</f>
        <v/>
      </c>
      <c r="I36" s="24" t="n"/>
      <c r="J36" s="19" t="n"/>
    </row>
    <row r="37">
      <c r="A37" s="23">
        <f>IF(B37="","",ROW()-4)</f>
        <v/>
      </c>
      <c r="B37" s="28" t="n"/>
      <c r="C37" s="19" t="n"/>
      <c r="D37" s="23">
        <f>IF(C37="","",IFERROR(VLOOKUP(C37,'Vendor Directory'!$B$5:$I$54,2,FALSE),""))</f>
        <v/>
      </c>
      <c r="E37" s="23">
        <f>IF(C37="","",IFERROR(VLOOKUP(C37,'Vendor Directory'!$B$5:$I$54,3,FALSE),""))</f>
        <v/>
      </c>
      <c r="F37" s="27" t="n"/>
      <c r="G37" s="26">
        <f>IF(C37="","",IFERROR(IF(D37="",0.2,IF(VLOOKUP(C37,'Vendor Directory'!$B$5:$I$54,6,FALSE)="Y",VLOOKUP(C37,'Vendor Directory'!$B$5:$I$54,7,FALSE),VLOOKUP(C37,'Vendor Directory'!$B$5:$I$54,5,FALSE))),""))</f>
        <v/>
      </c>
      <c r="H37" s="29">
        <f>IF(OR(C37="",F37="",G37=""),"",F37*G37)</f>
        <v/>
      </c>
      <c r="I37" s="24" t="n"/>
      <c r="J37" s="19" t="n"/>
    </row>
    <row r="38">
      <c r="A38" s="23">
        <f>IF(B38="","",ROW()-4)</f>
        <v/>
      </c>
      <c r="B38" s="28" t="n"/>
      <c r="C38" s="19" t="n"/>
      <c r="D38" s="23">
        <f>IF(C38="","",IFERROR(VLOOKUP(C38,'Vendor Directory'!$B$5:$I$54,2,FALSE),""))</f>
        <v/>
      </c>
      <c r="E38" s="23">
        <f>IF(C38="","",IFERROR(VLOOKUP(C38,'Vendor Directory'!$B$5:$I$54,3,FALSE),""))</f>
        <v/>
      </c>
      <c r="F38" s="27" t="n"/>
      <c r="G38" s="26">
        <f>IF(C38="","",IFERROR(IF(D38="",0.2,IF(VLOOKUP(C38,'Vendor Directory'!$B$5:$I$54,6,FALSE)="Y",VLOOKUP(C38,'Vendor Directory'!$B$5:$I$54,7,FALSE),VLOOKUP(C38,'Vendor Directory'!$B$5:$I$54,5,FALSE))),""))</f>
        <v/>
      </c>
      <c r="H38" s="29">
        <f>IF(OR(C38="",F38="",G38=""),"",F38*G38)</f>
        <v/>
      </c>
      <c r="I38" s="24" t="n"/>
      <c r="J38" s="19" t="n"/>
    </row>
    <row r="39">
      <c r="A39" s="23">
        <f>IF(B39="","",ROW()-4)</f>
        <v/>
      </c>
      <c r="B39" s="28" t="n"/>
      <c r="C39" s="19" t="n"/>
      <c r="D39" s="23">
        <f>IF(C39="","",IFERROR(VLOOKUP(C39,'Vendor Directory'!$B$5:$I$54,2,FALSE),""))</f>
        <v/>
      </c>
      <c r="E39" s="23">
        <f>IF(C39="","",IFERROR(VLOOKUP(C39,'Vendor Directory'!$B$5:$I$54,3,FALSE),""))</f>
        <v/>
      </c>
      <c r="F39" s="27" t="n"/>
      <c r="G39" s="26">
        <f>IF(C39="","",IFERROR(IF(D39="",0.2,IF(VLOOKUP(C39,'Vendor Directory'!$B$5:$I$54,6,FALSE)="Y",VLOOKUP(C39,'Vendor Directory'!$B$5:$I$54,7,FALSE),VLOOKUP(C39,'Vendor Directory'!$B$5:$I$54,5,FALSE))),""))</f>
        <v/>
      </c>
      <c r="H39" s="29">
        <f>IF(OR(C39="",F39="",G39=""),"",F39*G39)</f>
        <v/>
      </c>
      <c r="I39" s="24" t="n"/>
      <c r="J39" s="19" t="n"/>
    </row>
    <row r="40">
      <c r="A40" s="23">
        <f>IF(B40="","",ROW()-4)</f>
        <v/>
      </c>
      <c r="B40" s="28" t="n"/>
      <c r="C40" s="19" t="n"/>
      <c r="D40" s="23">
        <f>IF(C40="","",IFERROR(VLOOKUP(C40,'Vendor Directory'!$B$5:$I$54,2,FALSE),""))</f>
        <v/>
      </c>
      <c r="E40" s="23">
        <f>IF(C40="","",IFERROR(VLOOKUP(C40,'Vendor Directory'!$B$5:$I$54,3,FALSE),""))</f>
        <v/>
      </c>
      <c r="F40" s="27" t="n"/>
      <c r="G40" s="26">
        <f>IF(C40="","",IFERROR(IF(D40="",0.2,IF(VLOOKUP(C40,'Vendor Directory'!$B$5:$I$54,6,FALSE)="Y",VLOOKUP(C40,'Vendor Directory'!$B$5:$I$54,7,FALSE),VLOOKUP(C40,'Vendor Directory'!$B$5:$I$54,5,FALSE))),""))</f>
        <v/>
      </c>
      <c r="H40" s="29">
        <f>IF(OR(C40="",F40="",G40=""),"",F40*G40)</f>
        <v/>
      </c>
      <c r="I40" s="24" t="n"/>
      <c r="J40" s="19" t="n"/>
    </row>
    <row r="41">
      <c r="A41" s="23">
        <f>IF(B41="","",ROW()-4)</f>
        <v/>
      </c>
      <c r="B41" s="28" t="n"/>
      <c r="C41" s="19" t="n"/>
      <c r="D41" s="23">
        <f>IF(C41="","",IFERROR(VLOOKUP(C41,'Vendor Directory'!$B$5:$I$54,2,FALSE),""))</f>
        <v/>
      </c>
      <c r="E41" s="23">
        <f>IF(C41="","",IFERROR(VLOOKUP(C41,'Vendor Directory'!$B$5:$I$54,3,FALSE),""))</f>
        <v/>
      </c>
      <c r="F41" s="27" t="n"/>
      <c r="G41" s="26">
        <f>IF(C41="","",IFERROR(IF(D41="",0.2,IF(VLOOKUP(C41,'Vendor Directory'!$B$5:$I$54,6,FALSE)="Y",VLOOKUP(C41,'Vendor Directory'!$B$5:$I$54,7,FALSE),VLOOKUP(C41,'Vendor Directory'!$B$5:$I$54,5,FALSE))),""))</f>
        <v/>
      </c>
      <c r="H41" s="29">
        <f>IF(OR(C41="",F41="",G41=""),"",F41*G41)</f>
        <v/>
      </c>
      <c r="I41" s="24" t="n"/>
      <c r="J41" s="19" t="n"/>
    </row>
    <row r="42">
      <c r="A42" s="23">
        <f>IF(B42="","",ROW()-4)</f>
        <v/>
      </c>
      <c r="B42" s="28" t="n"/>
      <c r="C42" s="19" t="n"/>
      <c r="D42" s="23">
        <f>IF(C42="","",IFERROR(VLOOKUP(C42,'Vendor Directory'!$B$5:$I$54,2,FALSE),""))</f>
        <v/>
      </c>
      <c r="E42" s="23">
        <f>IF(C42="","",IFERROR(VLOOKUP(C42,'Vendor Directory'!$B$5:$I$54,3,FALSE),""))</f>
        <v/>
      </c>
      <c r="F42" s="27" t="n"/>
      <c r="G42" s="26">
        <f>IF(C42="","",IFERROR(IF(D42="",0.2,IF(VLOOKUP(C42,'Vendor Directory'!$B$5:$I$54,6,FALSE)="Y",VLOOKUP(C42,'Vendor Directory'!$B$5:$I$54,7,FALSE),VLOOKUP(C42,'Vendor Directory'!$B$5:$I$54,5,FALSE))),""))</f>
        <v/>
      </c>
      <c r="H42" s="29">
        <f>IF(OR(C42="",F42="",G42=""),"",F42*G42)</f>
        <v/>
      </c>
      <c r="I42" s="24" t="n"/>
      <c r="J42" s="19" t="n"/>
    </row>
    <row r="43">
      <c r="A43" s="23">
        <f>IF(B43="","",ROW()-4)</f>
        <v/>
      </c>
      <c r="B43" s="28" t="n"/>
      <c r="C43" s="19" t="n"/>
      <c r="D43" s="23">
        <f>IF(C43="","",IFERROR(VLOOKUP(C43,'Vendor Directory'!$B$5:$I$54,2,FALSE),""))</f>
        <v/>
      </c>
      <c r="E43" s="23">
        <f>IF(C43="","",IFERROR(VLOOKUP(C43,'Vendor Directory'!$B$5:$I$54,3,FALSE),""))</f>
        <v/>
      </c>
      <c r="F43" s="27" t="n"/>
      <c r="G43" s="26">
        <f>IF(C43="","",IFERROR(IF(D43="",0.2,IF(VLOOKUP(C43,'Vendor Directory'!$B$5:$I$54,6,FALSE)="Y",VLOOKUP(C43,'Vendor Directory'!$B$5:$I$54,7,FALSE),VLOOKUP(C43,'Vendor Directory'!$B$5:$I$54,5,FALSE))),""))</f>
        <v/>
      </c>
      <c r="H43" s="29">
        <f>IF(OR(C43="",F43="",G43=""),"",F43*G43)</f>
        <v/>
      </c>
      <c r="I43" s="24" t="n"/>
      <c r="J43" s="19" t="n"/>
    </row>
    <row r="44">
      <c r="A44" s="23">
        <f>IF(B44="","",ROW()-4)</f>
        <v/>
      </c>
      <c r="B44" s="28" t="n"/>
      <c r="C44" s="19" t="n"/>
      <c r="D44" s="23">
        <f>IF(C44="","",IFERROR(VLOOKUP(C44,'Vendor Directory'!$B$5:$I$54,2,FALSE),""))</f>
        <v/>
      </c>
      <c r="E44" s="23">
        <f>IF(C44="","",IFERROR(VLOOKUP(C44,'Vendor Directory'!$B$5:$I$54,3,FALSE),""))</f>
        <v/>
      </c>
      <c r="F44" s="27" t="n"/>
      <c r="G44" s="26">
        <f>IF(C44="","",IFERROR(IF(D44="",0.2,IF(VLOOKUP(C44,'Vendor Directory'!$B$5:$I$54,6,FALSE)="Y",VLOOKUP(C44,'Vendor Directory'!$B$5:$I$54,7,FALSE),VLOOKUP(C44,'Vendor Directory'!$B$5:$I$54,5,FALSE))),""))</f>
        <v/>
      </c>
      <c r="H44" s="29">
        <f>IF(OR(C44="",F44="",G44=""),"",F44*G44)</f>
        <v/>
      </c>
      <c r="I44" s="24" t="n"/>
      <c r="J44" s="19" t="n"/>
    </row>
    <row r="45">
      <c r="A45" s="23">
        <f>IF(B45="","",ROW()-4)</f>
        <v/>
      </c>
      <c r="B45" s="28" t="n"/>
      <c r="C45" s="19" t="n"/>
      <c r="D45" s="23">
        <f>IF(C45="","",IFERROR(VLOOKUP(C45,'Vendor Directory'!$B$5:$I$54,2,FALSE),""))</f>
        <v/>
      </c>
      <c r="E45" s="23">
        <f>IF(C45="","",IFERROR(VLOOKUP(C45,'Vendor Directory'!$B$5:$I$54,3,FALSE),""))</f>
        <v/>
      </c>
      <c r="F45" s="27" t="n"/>
      <c r="G45" s="26">
        <f>IF(C45="","",IFERROR(IF(D45="",0.2,IF(VLOOKUP(C45,'Vendor Directory'!$B$5:$I$54,6,FALSE)="Y",VLOOKUP(C45,'Vendor Directory'!$B$5:$I$54,7,FALSE),VLOOKUP(C45,'Vendor Directory'!$B$5:$I$54,5,FALSE))),""))</f>
        <v/>
      </c>
      <c r="H45" s="29">
        <f>IF(OR(C45="",F45="",G45=""),"",F45*G45)</f>
        <v/>
      </c>
      <c r="I45" s="24" t="n"/>
      <c r="J45" s="19" t="n"/>
    </row>
    <row r="46">
      <c r="A46" s="23">
        <f>IF(B46="","",ROW()-4)</f>
        <v/>
      </c>
      <c r="B46" s="28" t="n"/>
      <c r="C46" s="19" t="n"/>
      <c r="D46" s="23">
        <f>IF(C46="","",IFERROR(VLOOKUP(C46,'Vendor Directory'!$B$5:$I$54,2,FALSE),""))</f>
        <v/>
      </c>
      <c r="E46" s="23">
        <f>IF(C46="","",IFERROR(VLOOKUP(C46,'Vendor Directory'!$B$5:$I$54,3,FALSE),""))</f>
        <v/>
      </c>
      <c r="F46" s="27" t="n"/>
      <c r="G46" s="26">
        <f>IF(C46="","",IFERROR(IF(D46="",0.2,IF(VLOOKUP(C46,'Vendor Directory'!$B$5:$I$54,6,FALSE)="Y",VLOOKUP(C46,'Vendor Directory'!$B$5:$I$54,7,FALSE),VLOOKUP(C46,'Vendor Directory'!$B$5:$I$54,5,FALSE))),""))</f>
        <v/>
      </c>
      <c r="H46" s="29">
        <f>IF(OR(C46="",F46="",G46=""),"",F46*G46)</f>
        <v/>
      </c>
      <c r="I46" s="24" t="n"/>
      <c r="J46" s="19" t="n"/>
    </row>
    <row r="47">
      <c r="A47" s="23">
        <f>IF(B47="","",ROW()-4)</f>
        <v/>
      </c>
      <c r="B47" s="28" t="n"/>
      <c r="C47" s="19" t="n"/>
      <c r="D47" s="23">
        <f>IF(C47="","",IFERROR(VLOOKUP(C47,'Vendor Directory'!$B$5:$I$54,2,FALSE),""))</f>
        <v/>
      </c>
      <c r="E47" s="23">
        <f>IF(C47="","",IFERROR(VLOOKUP(C47,'Vendor Directory'!$B$5:$I$54,3,FALSE),""))</f>
        <v/>
      </c>
      <c r="F47" s="27" t="n"/>
      <c r="G47" s="26">
        <f>IF(C47="","",IFERROR(IF(D47="",0.2,IF(VLOOKUP(C47,'Vendor Directory'!$B$5:$I$54,6,FALSE)="Y",VLOOKUP(C47,'Vendor Directory'!$B$5:$I$54,7,FALSE),VLOOKUP(C47,'Vendor Directory'!$B$5:$I$54,5,FALSE))),""))</f>
        <v/>
      </c>
      <c r="H47" s="29">
        <f>IF(OR(C47="",F47="",G47=""),"",F47*G47)</f>
        <v/>
      </c>
      <c r="I47" s="24" t="n"/>
      <c r="J47" s="19" t="n"/>
    </row>
    <row r="48">
      <c r="A48" s="23">
        <f>IF(B48="","",ROW()-4)</f>
        <v/>
      </c>
      <c r="B48" s="28" t="n"/>
      <c r="C48" s="19" t="n"/>
      <c r="D48" s="23">
        <f>IF(C48="","",IFERROR(VLOOKUP(C48,'Vendor Directory'!$B$5:$I$54,2,FALSE),""))</f>
        <v/>
      </c>
      <c r="E48" s="23">
        <f>IF(C48="","",IFERROR(VLOOKUP(C48,'Vendor Directory'!$B$5:$I$54,3,FALSE),""))</f>
        <v/>
      </c>
      <c r="F48" s="27" t="n"/>
      <c r="G48" s="26">
        <f>IF(C48="","",IFERROR(IF(D48="",0.2,IF(VLOOKUP(C48,'Vendor Directory'!$B$5:$I$54,6,FALSE)="Y",VLOOKUP(C48,'Vendor Directory'!$B$5:$I$54,7,FALSE),VLOOKUP(C48,'Vendor Directory'!$B$5:$I$54,5,FALSE))),""))</f>
        <v/>
      </c>
      <c r="H48" s="29">
        <f>IF(OR(C48="",F48="",G48=""),"",F48*G48)</f>
        <v/>
      </c>
      <c r="I48" s="24" t="n"/>
      <c r="J48" s="19" t="n"/>
    </row>
    <row r="49">
      <c r="A49" s="23">
        <f>IF(B49="","",ROW()-4)</f>
        <v/>
      </c>
      <c r="B49" s="28" t="n"/>
      <c r="C49" s="19" t="n"/>
      <c r="D49" s="23">
        <f>IF(C49="","",IFERROR(VLOOKUP(C49,'Vendor Directory'!$B$5:$I$54,2,FALSE),""))</f>
        <v/>
      </c>
      <c r="E49" s="23">
        <f>IF(C49="","",IFERROR(VLOOKUP(C49,'Vendor Directory'!$B$5:$I$54,3,FALSE),""))</f>
        <v/>
      </c>
      <c r="F49" s="27" t="n"/>
      <c r="G49" s="26">
        <f>IF(C49="","",IFERROR(IF(D49="",0.2,IF(VLOOKUP(C49,'Vendor Directory'!$B$5:$I$54,6,FALSE)="Y",VLOOKUP(C49,'Vendor Directory'!$B$5:$I$54,7,FALSE),VLOOKUP(C49,'Vendor Directory'!$B$5:$I$54,5,FALSE))),""))</f>
        <v/>
      </c>
      <c r="H49" s="29">
        <f>IF(OR(C49="",F49="",G49=""),"",F49*G49)</f>
        <v/>
      </c>
      <c r="I49" s="24" t="n"/>
      <c r="J49" s="19" t="n"/>
    </row>
    <row r="50">
      <c r="A50" s="23">
        <f>IF(B50="","",ROW()-4)</f>
        <v/>
      </c>
      <c r="B50" s="28" t="n"/>
      <c r="C50" s="19" t="n"/>
      <c r="D50" s="23">
        <f>IF(C50="","",IFERROR(VLOOKUP(C50,'Vendor Directory'!$B$5:$I$54,2,FALSE),""))</f>
        <v/>
      </c>
      <c r="E50" s="23">
        <f>IF(C50="","",IFERROR(VLOOKUP(C50,'Vendor Directory'!$B$5:$I$54,3,FALSE),""))</f>
        <v/>
      </c>
      <c r="F50" s="27" t="n"/>
      <c r="G50" s="26">
        <f>IF(C50="","",IFERROR(IF(D50="",0.2,IF(VLOOKUP(C50,'Vendor Directory'!$B$5:$I$54,6,FALSE)="Y",VLOOKUP(C50,'Vendor Directory'!$B$5:$I$54,7,FALSE),VLOOKUP(C50,'Vendor Directory'!$B$5:$I$54,5,FALSE))),""))</f>
        <v/>
      </c>
      <c r="H50" s="29">
        <f>IF(OR(C50="",F50="",G50=""),"",F50*G50)</f>
        <v/>
      </c>
      <c r="I50" s="24" t="n"/>
      <c r="J50" s="19" t="n"/>
    </row>
    <row r="51">
      <c r="A51" s="23">
        <f>IF(B51="","",ROW()-4)</f>
        <v/>
      </c>
      <c r="B51" s="28" t="n"/>
      <c r="C51" s="19" t="n"/>
      <c r="D51" s="23">
        <f>IF(C51="","",IFERROR(VLOOKUP(C51,'Vendor Directory'!$B$5:$I$54,2,FALSE),""))</f>
        <v/>
      </c>
      <c r="E51" s="23">
        <f>IF(C51="","",IFERROR(VLOOKUP(C51,'Vendor Directory'!$B$5:$I$54,3,FALSE),""))</f>
        <v/>
      </c>
      <c r="F51" s="27" t="n"/>
      <c r="G51" s="26">
        <f>IF(C51="","",IFERROR(IF(D51="",0.2,IF(VLOOKUP(C51,'Vendor Directory'!$B$5:$I$54,6,FALSE)="Y",VLOOKUP(C51,'Vendor Directory'!$B$5:$I$54,7,FALSE),VLOOKUP(C51,'Vendor Directory'!$B$5:$I$54,5,FALSE))),""))</f>
        <v/>
      </c>
      <c r="H51" s="29">
        <f>IF(OR(C51="",F51="",G51=""),"",F51*G51)</f>
        <v/>
      </c>
      <c r="I51" s="24" t="n"/>
      <c r="J51" s="19" t="n"/>
    </row>
    <row r="52">
      <c r="A52" s="23">
        <f>IF(B52="","",ROW()-4)</f>
        <v/>
      </c>
      <c r="B52" s="28" t="n"/>
      <c r="C52" s="19" t="n"/>
      <c r="D52" s="23">
        <f>IF(C52="","",IFERROR(VLOOKUP(C52,'Vendor Directory'!$B$5:$I$54,2,FALSE),""))</f>
        <v/>
      </c>
      <c r="E52" s="23">
        <f>IF(C52="","",IFERROR(VLOOKUP(C52,'Vendor Directory'!$B$5:$I$54,3,FALSE),""))</f>
        <v/>
      </c>
      <c r="F52" s="27" t="n"/>
      <c r="G52" s="26">
        <f>IF(C52="","",IFERROR(IF(D52="",0.2,IF(VLOOKUP(C52,'Vendor Directory'!$B$5:$I$54,6,FALSE)="Y",VLOOKUP(C52,'Vendor Directory'!$B$5:$I$54,7,FALSE),VLOOKUP(C52,'Vendor Directory'!$B$5:$I$54,5,FALSE))),""))</f>
        <v/>
      </c>
      <c r="H52" s="29">
        <f>IF(OR(C52="",F52="",G52=""),"",F52*G52)</f>
        <v/>
      </c>
      <c r="I52" s="24" t="n"/>
      <c r="J52" s="19" t="n"/>
    </row>
    <row r="53">
      <c r="A53" s="23">
        <f>IF(B53="","",ROW()-4)</f>
        <v/>
      </c>
      <c r="B53" s="28" t="n"/>
      <c r="C53" s="19" t="n"/>
      <c r="D53" s="23">
        <f>IF(C53="","",IFERROR(VLOOKUP(C53,'Vendor Directory'!$B$5:$I$54,2,FALSE),""))</f>
        <v/>
      </c>
      <c r="E53" s="23">
        <f>IF(C53="","",IFERROR(VLOOKUP(C53,'Vendor Directory'!$B$5:$I$54,3,FALSE),""))</f>
        <v/>
      </c>
      <c r="F53" s="27" t="n"/>
      <c r="G53" s="26">
        <f>IF(C53="","",IFERROR(IF(D53="",0.2,IF(VLOOKUP(C53,'Vendor Directory'!$B$5:$I$54,6,FALSE)="Y",VLOOKUP(C53,'Vendor Directory'!$B$5:$I$54,7,FALSE),VLOOKUP(C53,'Vendor Directory'!$B$5:$I$54,5,FALSE))),""))</f>
        <v/>
      </c>
      <c r="H53" s="29">
        <f>IF(OR(C53="",F53="",G53=""),"",F53*G53)</f>
        <v/>
      </c>
      <c r="I53" s="24" t="n"/>
      <c r="J53" s="19" t="n"/>
    </row>
    <row r="54">
      <c r="A54" s="23">
        <f>IF(B54="","",ROW()-4)</f>
        <v/>
      </c>
      <c r="B54" s="28" t="n"/>
      <c r="C54" s="19" t="n"/>
      <c r="D54" s="23">
        <f>IF(C54="","",IFERROR(VLOOKUP(C54,'Vendor Directory'!$B$5:$I$54,2,FALSE),""))</f>
        <v/>
      </c>
      <c r="E54" s="23">
        <f>IF(C54="","",IFERROR(VLOOKUP(C54,'Vendor Directory'!$B$5:$I$54,3,FALSE),""))</f>
        <v/>
      </c>
      <c r="F54" s="27" t="n"/>
      <c r="G54" s="26">
        <f>IF(C54="","",IFERROR(IF(D54="",0.2,IF(VLOOKUP(C54,'Vendor Directory'!$B$5:$I$54,6,FALSE)="Y",VLOOKUP(C54,'Vendor Directory'!$B$5:$I$54,7,FALSE),VLOOKUP(C54,'Vendor Directory'!$B$5:$I$54,5,FALSE))),""))</f>
        <v/>
      </c>
      <c r="H54" s="29">
        <f>IF(OR(C54="",F54="",G54=""),"",F54*G54)</f>
        <v/>
      </c>
      <c r="I54" s="24" t="n"/>
      <c r="J54" s="19" t="n"/>
    </row>
    <row r="55">
      <c r="A55" s="23">
        <f>IF(B55="","",ROW()-4)</f>
        <v/>
      </c>
      <c r="B55" s="28" t="n"/>
      <c r="C55" s="19" t="n"/>
      <c r="D55" s="23">
        <f>IF(C55="","",IFERROR(VLOOKUP(C55,'Vendor Directory'!$B$5:$I$54,2,FALSE),""))</f>
        <v/>
      </c>
      <c r="E55" s="23">
        <f>IF(C55="","",IFERROR(VLOOKUP(C55,'Vendor Directory'!$B$5:$I$54,3,FALSE),""))</f>
        <v/>
      </c>
      <c r="F55" s="27" t="n"/>
      <c r="G55" s="26">
        <f>IF(C55="","",IFERROR(IF(D55="",0.2,IF(VLOOKUP(C55,'Vendor Directory'!$B$5:$I$54,6,FALSE)="Y",VLOOKUP(C55,'Vendor Directory'!$B$5:$I$54,7,FALSE),VLOOKUP(C55,'Vendor Directory'!$B$5:$I$54,5,FALSE))),""))</f>
        <v/>
      </c>
      <c r="H55" s="29">
        <f>IF(OR(C55="",F55="",G55=""),"",F55*G55)</f>
        <v/>
      </c>
      <c r="I55" s="24" t="n"/>
      <c r="J55" s="19" t="n"/>
    </row>
    <row r="56">
      <c r="A56" s="23">
        <f>IF(B56="","",ROW()-4)</f>
        <v/>
      </c>
      <c r="B56" s="28" t="n"/>
      <c r="C56" s="19" t="n"/>
      <c r="D56" s="23">
        <f>IF(C56="","",IFERROR(VLOOKUP(C56,'Vendor Directory'!$B$5:$I$54,2,FALSE),""))</f>
        <v/>
      </c>
      <c r="E56" s="23">
        <f>IF(C56="","",IFERROR(VLOOKUP(C56,'Vendor Directory'!$B$5:$I$54,3,FALSE),""))</f>
        <v/>
      </c>
      <c r="F56" s="27" t="n"/>
      <c r="G56" s="26">
        <f>IF(C56="","",IFERROR(IF(D56="",0.2,IF(VLOOKUP(C56,'Vendor Directory'!$B$5:$I$54,6,FALSE)="Y",VLOOKUP(C56,'Vendor Directory'!$B$5:$I$54,7,FALSE),VLOOKUP(C56,'Vendor Directory'!$B$5:$I$54,5,FALSE))),""))</f>
        <v/>
      </c>
      <c r="H56" s="29">
        <f>IF(OR(C56="",F56="",G56=""),"",F56*G56)</f>
        <v/>
      </c>
      <c r="I56" s="24" t="n"/>
      <c r="J56" s="19" t="n"/>
    </row>
    <row r="57">
      <c r="A57" s="23">
        <f>IF(B57="","",ROW()-4)</f>
        <v/>
      </c>
      <c r="B57" s="28" t="n"/>
      <c r="C57" s="19" t="n"/>
      <c r="D57" s="23">
        <f>IF(C57="","",IFERROR(VLOOKUP(C57,'Vendor Directory'!$B$5:$I$54,2,FALSE),""))</f>
        <v/>
      </c>
      <c r="E57" s="23">
        <f>IF(C57="","",IFERROR(VLOOKUP(C57,'Vendor Directory'!$B$5:$I$54,3,FALSE),""))</f>
        <v/>
      </c>
      <c r="F57" s="27" t="n"/>
      <c r="G57" s="26">
        <f>IF(C57="","",IFERROR(IF(D57="",0.2,IF(VLOOKUP(C57,'Vendor Directory'!$B$5:$I$54,6,FALSE)="Y",VLOOKUP(C57,'Vendor Directory'!$B$5:$I$54,7,FALSE),VLOOKUP(C57,'Vendor Directory'!$B$5:$I$54,5,FALSE))),""))</f>
        <v/>
      </c>
      <c r="H57" s="29">
        <f>IF(OR(C57="",F57="",G57=""),"",F57*G57)</f>
        <v/>
      </c>
      <c r="I57" s="24" t="n"/>
      <c r="J57" s="19" t="n"/>
    </row>
    <row r="58">
      <c r="A58" s="23">
        <f>IF(B58="","",ROW()-4)</f>
        <v/>
      </c>
      <c r="B58" s="28" t="n"/>
      <c r="C58" s="19" t="n"/>
      <c r="D58" s="23">
        <f>IF(C58="","",IFERROR(VLOOKUP(C58,'Vendor Directory'!$B$5:$I$54,2,FALSE),""))</f>
        <v/>
      </c>
      <c r="E58" s="23">
        <f>IF(C58="","",IFERROR(VLOOKUP(C58,'Vendor Directory'!$B$5:$I$54,3,FALSE),""))</f>
        <v/>
      </c>
      <c r="F58" s="27" t="n"/>
      <c r="G58" s="26">
        <f>IF(C58="","",IFERROR(IF(D58="",0.2,IF(VLOOKUP(C58,'Vendor Directory'!$B$5:$I$54,6,FALSE)="Y",VLOOKUP(C58,'Vendor Directory'!$B$5:$I$54,7,FALSE),VLOOKUP(C58,'Vendor Directory'!$B$5:$I$54,5,FALSE))),""))</f>
        <v/>
      </c>
      <c r="H58" s="29">
        <f>IF(OR(C58="",F58="",G58=""),"",F58*G58)</f>
        <v/>
      </c>
      <c r="I58" s="24" t="n"/>
      <c r="J58" s="19" t="n"/>
    </row>
    <row r="59">
      <c r="A59" s="23">
        <f>IF(B59="","",ROW()-4)</f>
        <v/>
      </c>
      <c r="B59" s="28" t="n"/>
      <c r="C59" s="19" t="n"/>
      <c r="D59" s="23">
        <f>IF(C59="","",IFERROR(VLOOKUP(C59,'Vendor Directory'!$B$5:$I$54,2,FALSE),""))</f>
        <v/>
      </c>
      <c r="E59" s="23">
        <f>IF(C59="","",IFERROR(VLOOKUP(C59,'Vendor Directory'!$B$5:$I$54,3,FALSE),""))</f>
        <v/>
      </c>
      <c r="F59" s="27" t="n"/>
      <c r="G59" s="26">
        <f>IF(C59="","",IFERROR(IF(D59="",0.2,IF(VLOOKUP(C59,'Vendor Directory'!$B$5:$I$54,6,FALSE)="Y",VLOOKUP(C59,'Vendor Directory'!$B$5:$I$54,7,FALSE),VLOOKUP(C59,'Vendor Directory'!$B$5:$I$54,5,FALSE))),""))</f>
        <v/>
      </c>
      <c r="H59" s="29">
        <f>IF(OR(C59="",F59="",G59=""),"",F59*G59)</f>
        <v/>
      </c>
      <c r="I59" s="24" t="n"/>
      <c r="J59" s="19" t="n"/>
    </row>
    <row r="60">
      <c r="A60" s="23">
        <f>IF(B60="","",ROW()-4)</f>
        <v/>
      </c>
      <c r="B60" s="28" t="n"/>
      <c r="C60" s="19" t="n"/>
      <c r="D60" s="23">
        <f>IF(C60="","",IFERROR(VLOOKUP(C60,'Vendor Directory'!$B$5:$I$54,2,FALSE),""))</f>
        <v/>
      </c>
      <c r="E60" s="23">
        <f>IF(C60="","",IFERROR(VLOOKUP(C60,'Vendor Directory'!$B$5:$I$54,3,FALSE),""))</f>
        <v/>
      </c>
      <c r="F60" s="27" t="n"/>
      <c r="G60" s="26">
        <f>IF(C60="","",IFERROR(IF(D60="",0.2,IF(VLOOKUP(C60,'Vendor Directory'!$B$5:$I$54,6,FALSE)="Y",VLOOKUP(C60,'Vendor Directory'!$B$5:$I$54,7,FALSE),VLOOKUP(C60,'Vendor Directory'!$B$5:$I$54,5,FALSE))),""))</f>
        <v/>
      </c>
      <c r="H60" s="29">
        <f>IF(OR(C60="",F60="",G60=""),"",F60*G60)</f>
        <v/>
      </c>
      <c r="I60" s="24" t="n"/>
      <c r="J60" s="19" t="n"/>
    </row>
    <row r="61">
      <c r="A61" s="23">
        <f>IF(B61="","",ROW()-4)</f>
        <v/>
      </c>
      <c r="B61" s="28" t="n"/>
      <c r="C61" s="19" t="n"/>
      <c r="D61" s="23">
        <f>IF(C61="","",IFERROR(VLOOKUP(C61,'Vendor Directory'!$B$5:$I$54,2,FALSE),""))</f>
        <v/>
      </c>
      <c r="E61" s="23">
        <f>IF(C61="","",IFERROR(VLOOKUP(C61,'Vendor Directory'!$B$5:$I$54,3,FALSE),""))</f>
        <v/>
      </c>
      <c r="F61" s="27" t="n"/>
      <c r="G61" s="26">
        <f>IF(C61="","",IFERROR(IF(D61="",0.2,IF(VLOOKUP(C61,'Vendor Directory'!$B$5:$I$54,6,FALSE)="Y",VLOOKUP(C61,'Vendor Directory'!$B$5:$I$54,7,FALSE),VLOOKUP(C61,'Vendor Directory'!$B$5:$I$54,5,FALSE))),""))</f>
        <v/>
      </c>
      <c r="H61" s="29">
        <f>IF(OR(C61="",F61="",G61=""),"",F61*G61)</f>
        <v/>
      </c>
      <c r="I61" s="24" t="n"/>
      <c r="J61" s="19" t="n"/>
    </row>
    <row r="62">
      <c r="A62" s="23">
        <f>IF(B62="","",ROW()-4)</f>
        <v/>
      </c>
      <c r="B62" s="28" t="n"/>
      <c r="C62" s="19" t="n"/>
      <c r="D62" s="23">
        <f>IF(C62="","",IFERROR(VLOOKUP(C62,'Vendor Directory'!$B$5:$I$54,2,FALSE),""))</f>
        <v/>
      </c>
      <c r="E62" s="23">
        <f>IF(C62="","",IFERROR(VLOOKUP(C62,'Vendor Directory'!$B$5:$I$54,3,FALSE),""))</f>
        <v/>
      </c>
      <c r="F62" s="27" t="n"/>
      <c r="G62" s="26">
        <f>IF(C62="","",IFERROR(IF(D62="",0.2,IF(VLOOKUP(C62,'Vendor Directory'!$B$5:$I$54,6,FALSE)="Y",VLOOKUP(C62,'Vendor Directory'!$B$5:$I$54,7,FALSE),VLOOKUP(C62,'Vendor Directory'!$B$5:$I$54,5,FALSE))),""))</f>
        <v/>
      </c>
      <c r="H62" s="29">
        <f>IF(OR(C62="",F62="",G62=""),"",F62*G62)</f>
        <v/>
      </c>
      <c r="I62" s="24" t="n"/>
      <c r="J62" s="19" t="n"/>
    </row>
    <row r="63">
      <c r="A63" s="23">
        <f>IF(B63="","",ROW()-4)</f>
        <v/>
      </c>
      <c r="B63" s="28" t="n"/>
      <c r="C63" s="19" t="n"/>
      <c r="D63" s="23">
        <f>IF(C63="","",IFERROR(VLOOKUP(C63,'Vendor Directory'!$B$5:$I$54,2,FALSE),""))</f>
        <v/>
      </c>
      <c r="E63" s="23">
        <f>IF(C63="","",IFERROR(VLOOKUP(C63,'Vendor Directory'!$B$5:$I$54,3,FALSE),""))</f>
        <v/>
      </c>
      <c r="F63" s="27" t="n"/>
      <c r="G63" s="26">
        <f>IF(C63="","",IFERROR(IF(D63="",0.2,IF(VLOOKUP(C63,'Vendor Directory'!$B$5:$I$54,6,FALSE)="Y",VLOOKUP(C63,'Vendor Directory'!$B$5:$I$54,7,FALSE),VLOOKUP(C63,'Vendor Directory'!$B$5:$I$54,5,FALSE))),""))</f>
        <v/>
      </c>
      <c r="H63" s="29">
        <f>IF(OR(C63="",F63="",G63=""),"",F63*G63)</f>
        <v/>
      </c>
      <c r="I63" s="24" t="n"/>
      <c r="J63" s="19" t="n"/>
    </row>
    <row r="64">
      <c r="A64" s="23">
        <f>IF(B64="","",ROW()-4)</f>
        <v/>
      </c>
      <c r="B64" s="28" t="n"/>
      <c r="C64" s="19" t="n"/>
      <c r="D64" s="23">
        <f>IF(C64="","",IFERROR(VLOOKUP(C64,'Vendor Directory'!$B$5:$I$54,2,FALSE),""))</f>
        <v/>
      </c>
      <c r="E64" s="23">
        <f>IF(C64="","",IFERROR(VLOOKUP(C64,'Vendor Directory'!$B$5:$I$54,3,FALSE),""))</f>
        <v/>
      </c>
      <c r="F64" s="27" t="n"/>
      <c r="G64" s="26">
        <f>IF(C64="","",IFERROR(IF(D64="",0.2,IF(VLOOKUP(C64,'Vendor Directory'!$B$5:$I$54,6,FALSE)="Y",VLOOKUP(C64,'Vendor Directory'!$B$5:$I$54,7,FALSE),VLOOKUP(C64,'Vendor Directory'!$B$5:$I$54,5,FALSE))),""))</f>
        <v/>
      </c>
      <c r="H64" s="29">
        <f>IF(OR(C64="",F64="",G64=""),"",F64*G64)</f>
        <v/>
      </c>
      <c r="I64" s="24" t="n"/>
      <c r="J64" s="19" t="n"/>
    </row>
    <row r="65">
      <c r="A65" s="23">
        <f>IF(B65="","",ROW()-4)</f>
        <v/>
      </c>
      <c r="B65" s="28" t="n"/>
      <c r="C65" s="19" t="n"/>
      <c r="D65" s="23">
        <f>IF(C65="","",IFERROR(VLOOKUP(C65,'Vendor Directory'!$B$5:$I$54,2,FALSE),""))</f>
        <v/>
      </c>
      <c r="E65" s="23">
        <f>IF(C65="","",IFERROR(VLOOKUP(C65,'Vendor Directory'!$B$5:$I$54,3,FALSE),""))</f>
        <v/>
      </c>
      <c r="F65" s="27" t="n"/>
      <c r="G65" s="26">
        <f>IF(C65="","",IFERROR(IF(D65="",0.2,IF(VLOOKUP(C65,'Vendor Directory'!$B$5:$I$54,6,FALSE)="Y",VLOOKUP(C65,'Vendor Directory'!$B$5:$I$54,7,FALSE),VLOOKUP(C65,'Vendor Directory'!$B$5:$I$54,5,FALSE))),""))</f>
        <v/>
      </c>
      <c r="H65" s="29">
        <f>IF(OR(C65="",F65="",G65=""),"",F65*G65)</f>
        <v/>
      </c>
      <c r="I65" s="24" t="n"/>
      <c r="J65" s="19" t="n"/>
    </row>
    <row r="66">
      <c r="A66" s="23">
        <f>IF(B66="","",ROW()-4)</f>
        <v/>
      </c>
      <c r="B66" s="28" t="n"/>
      <c r="C66" s="19" t="n"/>
      <c r="D66" s="23">
        <f>IF(C66="","",IFERROR(VLOOKUP(C66,'Vendor Directory'!$B$5:$I$54,2,FALSE),""))</f>
        <v/>
      </c>
      <c r="E66" s="23">
        <f>IF(C66="","",IFERROR(VLOOKUP(C66,'Vendor Directory'!$B$5:$I$54,3,FALSE),""))</f>
        <v/>
      </c>
      <c r="F66" s="27" t="n"/>
      <c r="G66" s="26">
        <f>IF(C66="","",IFERROR(IF(D66="",0.2,IF(VLOOKUP(C66,'Vendor Directory'!$B$5:$I$54,6,FALSE)="Y",VLOOKUP(C66,'Vendor Directory'!$B$5:$I$54,7,FALSE),VLOOKUP(C66,'Vendor Directory'!$B$5:$I$54,5,FALSE))),""))</f>
        <v/>
      </c>
      <c r="H66" s="29">
        <f>IF(OR(C66="",F66="",G66=""),"",F66*G66)</f>
        <v/>
      </c>
      <c r="I66" s="24" t="n"/>
      <c r="J66" s="19" t="n"/>
    </row>
    <row r="67">
      <c r="A67" s="23">
        <f>IF(B67="","",ROW()-4)</f>
        <v/>
      </c>
      <c r="B67" s="28" t="n"/>
      <c r="C67" s="19" t="n"/>
      <c r="D67" s="23">
        <f>IF(C67="","",IFERROR(VLOOKUP(C67,'Vendor Directory'!$B$5:$I$54,2,FALSE),""))</f>
        <v/>
      </c>
      <c r="E67" s="23">
        <f>IF(C67="","",IFERROR(VLOOKUP(C67,'Vendor Directory'!$B$5:$I$54,3,FALSE),""))</f>
        <v/>
      </c>
      <c r="F67" s="27" t="n"/>
      <c r="G67" s="26">
        <f>IF(C67="","",IFERROR(IF(D67="",0.2,IF(VLOOKUP(C67,'Vendor Directory'!$B$5:$I$54,6,FALSE)="Y",VLOOKUP(C67,'Vendor Directory'!$B$5:$I$54,7,FALSE),VLOOKUP(C67,'Vendor Directory'!$B$5:$I$54,5,FALSE))),""))</f>
        <v/>
      </c>
      <c r="H67" s="29">
        <f>IF(OR(C67="",F67="",G67=""),"",F67*G67)</f>
        <v/>
      </c>
      <c r="I67" s="24" t="n"/>
      <c r="J67" s="19" t="n"/>
    </row>
    <row r="68">
      <c r="A68" s="23">
        <f>IF(B68="","",ROW()-4)</f>
        <v/>
      </c>
      <c r="B68" s="28" t="n"/>
      <c r="C68" s="19" t="n"/>
      <c r="D68" s="23">
        <f>IF(C68="","",IFERROR(VLOOKUP(C68,'Vendor Directory'!$B$5:$I$54,2,FALSE),""))</f>
        <v/>
      </c>
      <c r="E68" s="23">
        <f>IF(C68="","",IFERROR(VLOOKUP(C68,'Vendor Directory'!$B$5:$I$54,3,FALSE),""))</f>
        <v/>
      </c>
      <c r="F68" s="27" t="n"/>
      <c r="G68" s="26">
        <f>IF(C68="","",IFERROR(IF(D68="",0.2,IF(VLOOKUP(C68,'Vendor Directory'!$B$5:$I$54,6,FALSE)="Y",VLOOKUP(C68,'Vendor Directory'!$B$5:$I$54,7,FALSE),VLOOKUP(C68,'Vendor Directory'!$B$5:$I$54,5,FALSE))),""))</f>
        <v/>
      </c>
      <c r="H68" s="29">
        <f>IF(OR(C68="",F68="",G68=""),"",F68*G68)</f>
        <v/>
      </c>
      <c r="I68" s="24" t="n"/>
      <c r="J68" s="19" t="n"/>
    </row>
    <row r="69">
      <c r="A69" s="23">
        <f>IF(B69="","",ROW()-4)</f>
        <v/>
      </c>
      <c r="B69" s="28" t="n"/>
      <c r="C69" s="19" t="n"/>
      <c r="D69" s="23">
        <f>IF(C69="","",IFERROR(VLOOKUP(C69,'Vendor Directory'!$B$5:$I$54,2,FALSE),""))</f>
        <v/>
      </c>
      <c r="E69" s="23">
        <f>IF(C69="","",IFERROR(VLOOKUP(C69,'Vendor Directory'!$B$5:$I$54,3,FALSE),""))</f>
        <v/>
      </c>
      <c r="F69" s="27" t="n"/>
      <c r="G69" s="26">
        <f>IF(C69="","",IFERROR(IF(D69="",0.2,IF(VLOOKUP(C69,'Vendor Directory'!$B$5:$I$54,6,FALSE)="Y",VLOOKUP(C69,'Vendor Directory'!$B$5:$I$54,7,FALSE),VLOOKUP(C69,'Vendor Directory'!$B$5:$I$54,5,FALSE))),""))</f>
        <v/>
      </c>
      <c r="H69" s="29">
        <f>IF(OR(C69="",F69="",G69=""),"",F69*G69)</f>
        <v/>
      </c>
      <c r="I69" s="24" t="n"/>
      <c r="J69" s="19" t="n"/>
    </row>
    <row r="70">
      <c r="A70" s="23">
        <f>IF(B70="","",ROW()-4)</f>
        <v/>
      </c>
      <c r="B70" s="28" t="n"/>
      <c r="C70" s="19" t="n"/>
      <c r="D70" s="23">
        <f>IF(C70="","",IFERROR(VLOOKUP(C70,'Vendor Directory'!$B$5:$I$54,2,FALSE),""))</f>
        <v/>
      </c>
      <c r="E70" s="23">
        <f>IF(C70="","",IFERROR(VLOOKUP(C70,'Vendor Directory'!$B$5:$I$54,3,FALSE),""))</f>
        <v/>
      </c>
      <c r="F70" s="27" t="n"/>
      <c r="G70" s="26">
        <f>IF(C70="","",IFERROR(IF(D70="",0.2,IF(VLOOKUP(C70,'Vendor Directory'!$B$5:$I$54,6,FALSE)="Y",VLOOKUP(C70,'Vendor Directory'!$B$5:$I$54,7,FALSE),VLOOKUP(C70,'Vendor Directory'!$B$5:$I$54,5,FALSE))),""))</f>
        <v/>
      </c>
      <c r="H70" s="29">
        <f>IF(OR(C70="",F70="",G70=""),"",F70*G70)</f>
        <v/>
      </c>
      <c r="I70" s="24" t="n"/>
      <c r="J70" s="19" t="n"/>
    </row>
    <row r="71">
      <c r="A71" s="23">
        <f>IF(B71="","",ROW()-4)</f>
        <v/>
      </c>
      <c r="B71" s="28" t="n"/>
      <c r="C71" s="19" t="n"/>
      <c r="D71" s="23">
        <f>IF(C71="","",IFERROR(VLOOKUP(C71,'Vendor Directory'!$B$5:$I$54,2,FALSE),""))</f>
        <v/>
      </c>
      <c r="E71" s="23">
        <f>IF(C71="","",IFERROR(VLOOKUP(C71,'Vendor Directory'!$B$5:$I$54,3,FALSE),""))</f>
        <v/>
      </c>
      <c r="F71" s="27" t="n"/>
      <c r="G71" s="26">
        <f>IF(C71="","",IFERROR(IF(D71="",0.2,IF(VLOOKUP(C71,'Vendor Directory'!$B$5:$I$54,6,FALSE)="Y",VLOOKUP(C71,'Vendor Directory'!$B$5:$I$54,7,FALSE),VLOOKUP(C71,'Vendor Directory'!$B$5:$I$54,5,FALSE))),""))</f>
        <v/>
      </c>
      <c r="H71" s="29">
        <f>IF(OR(C71="",F71="",G71=""),"",F71*G71)</f>
        <v/>
      </c>
      <c r="I71" s="24" t="n"/>
      <c r="J71" s="19" t="n"/>
    </row>
    <row r="72">
      <c r="A72" s="23">
        <f>IF(B72="","",ROW()-4)</f>
        <v/>
      </c>
      <c r="B72" s="28" t="n"/>
      <c r="C72" s="19" t="n"/>
      <c r="D72" s="23">
        <f>IF(C72="","",IFERROR(VLOOKUP(C72,'Vendor Directory'!$B$5:$I$54,2,FALSE),""))</f>
        <v/>
      </c>
      <c r="E72" s="23">
        <f>IF(C72="","",IFERROR(VLOOKUP(C72,'Vendor Directory'!$B$5:$I$54,3,FALSE),""))</f>
        <v/>
      </c>
      <c r="F72" s="27" t="n"/>
      <c r="G72" s="26">
        <f>IF(C72="","",IFERROR(IF(D72="",0.2,IF(VLOOKUP(C72,'Vendor Directory'!$B$5:$I$54,6,FALSE)="Y",VLOOKUP(C72,'Vendor Directory'!$B$5:$I$54,7,FALSE),VLOOKUP(C72,'Vendor Directory'!$B$5:$I$54,5,FALSE))),""))</f>
        <v/>
      </c>
      <c r="H72" s="29">
        <f>IF(OR(C72="",F72="",G72=""),"",F72*G72)</f>
        <v/>
      </c>
      <c r="I72" s="24" t="n"/>
      <c r="J72" s="19" t="n"/>
    </row>
    <row r="73">
      <c r="A73" s="23">
        <f>IF(B73="","",ROW()-4)</f>
        <v/>
      </c>
      <c r="B73" s="28" t="n"/>
      <c r="C73" s="19" t="n"/>
      <c r="D73" s="23">
        <f>IF(C73="","",IFERROR(VLOOKUP(C73,'Vendor Directory'!$B$5:$I$54,2,FALSE),""))</f>
        <v/>
      </c>
      <c r="E73" s="23">
        <f>IF(C73="","",IFERROR(VLOOKUP(C73,'Vendor Directory'!$B$5:$I$54,3,FALSE),""))</f>
        <v/>
      </c>
      <c r="F73" s="27" t="n"/>
      <c r="G73" s="26">
        <f>IF(C73="","",IFERROR(IF(D73="",0.2,IF(VLOOKUP(C73,'Vendor Directory'!$B$5:$I$54,6,FALSE)="Y",VLOOKUP(C73,'Vendor Directory'!$B$5:$I$54,7,FALSE),VLOOKUP(C73,'Vendor Directory'!$B$5:$I$54,5,FALSE))),""))</f>
        <v/>
      </c>
      <c r="H73" s="29">
        <f>IF(OR(C73="",F73="",G73=""),"",F73*G73)</f>
        <v/>
      </c>
      <c r="I73" s="24" t="n"/>
      <c r="J73" s="19" t="n"/>
    </row>
    <row r="74">
      <c r="A74" s="23">
        <f>IF(B74="","",ROW()-4)</f>
        <v/>
      </c>
      <c r="B74" s="28" t="n"/>
      <c r="C74" s="19" t="n"/>
      <c r="D74" s="23">
        <f>IF(C74="","",IFERROR(VLOOKUP(C74,'Vendor Directory'!$B$5:$I$54,2,FALSE),""))</f>
        <v/>
      </c>
      <c r="E74" s="23">
        <f>IF(C74="","",IFERROR(VLOOKUP(C74,'Vendor Directory'!$B$5:$I$54,3,FALSE),""))</f>
        <v/>
      </c>
      <c r="F74" s="27" t="n"/>
      <c r="G74" s="26">
        <f>IF(C74="","",IFERROR(IF(D74="",0.2,IF(VLOOKUP(C74,'Vendor Directory'!$B$5:$I$54,6,FALSE)="Y",VLOOKUP(C74,'Vendor Directory'!$B$5:$I$54,7,FALSE),VLOOKUP(C74,'Vendor Directory'!$B$5:$I$54,5,FALSE))),""))</f>
        <v/>
      </c>
      <c r="H74" s="29">
        <f>IF(OR(C74="",F74="",G74=""),"",F74*G74)</f>
        <v/>
      </c>
      <c r="I74" s="24" t="n"/>
      <c r="J74" s="19" t="n"/>
    </row>
    <row r="75">
      <c r="A75" s="23">
        <f>IF(B75="","",ROW()-4)</f>
        <v/>
      </c>
      <c r="B75" s="28" t="n"/>
      <c r="C75" s="19" t="n"/>
      <c r="D75" s="23">
        <f>IF(C75="","",IFERROR(VLOOKUP(C75,'Vendor Directory'!$B$5:$I$54,2,FALSE),""))</f>
        <v/>
      </c>
      <c r="E75" s="23">
        <f>IF(C75="","",IFERROR(VLOOKUP(C75,'Vendor Directory'!$B$5:$I$54,3,FALSE),""))</f>
        <v/>
      </c>
      <c r="F75" s="27" t="n"/>
      <c r="G75" s="26">
        <f>IF(C75="","",IFERROR(IF(D75="",0.2,IF(VLOOKUP(C75,'Vendor Directory'!$B$5:$I$54,6,FALSE)="Y",VLOOKUP(C75,'Vendor Directory'!$B$5:$I$54,7,FALSE),VLOOKUP(C75,'Vendor Directory'!$B$5:$I$54,5,FALSE))),""))</f>
        <v/>
      </c>
      <c r="H75" s="29">
        <f>IF(OR(C75="",F75="",G75=""),"",F75*G75)</f>
        <v/>
      </c>
      <c r="I75" s="24" t="n"/>
      <c r="J75" s="19" t="n"/>
    </row>
    <row r="76">
      <c r="A76" s="23">
        <f>IF(B76="","",ROW()-4)</f>
        <v/>
      </c>
      <c r="B76" s="28" t="n"/>
      <c r="C76" s="19" t="n"/>
      <c r="D76" s="23">
        <f>IF(C76="","",IFERROR(VLOOKUP(C76,'Vendor Directory'!$B$5:$I$54,2,FALSE),""))</f>
        <v/>
      </c>
      <c r="E76" s="23">
        <f>IF(C76="","",IFERROR(VLOOKUP(C76,'Vendor Directory'!$B$5:$I$54,3,FALSE),""))</f>
        <v/>
      </c>
      <c r="F76" s="27" t="n"/>
      <c r="G76" s="26">
        <f>IF(C76="","",IFERROR(IF(D76="",0.2,IF(VLOOKUP(C76,'Vendor Directory'!$B$5:$I$54,6,FALSE)="Y",VLOOKUP(C76,'Vendor Directory'!$B$5:$I$54,7,FALSE),VLOOKUP(C76,'Vendor Directory'!$B$5:$I$54,5,FALSE))),""))</f>
        <v/>
      </c>
      <c r="H76" s="29">
        <f>IF(OR(C76="",F76="",G76=""),"",F76*G76)</f>
        <v/>
      </c>
      <c r="I76" s="24" t="n"/>
      <c r="J76" s="19" t="n"/>
    </row>
    <row r="77">
      <c r="A77" s="23">
        <f>IF(B77="","",ROW()-4)</f>
        <v/>
      </c>
      <c r="B77" s="28" t="n"/>
      <c r="C77" s="19" t="n"/>
      <c r="D77" s="23">
        <f>IF(C77="","",IFERROR(VLOOKUP(C77,'Vendor Directory'!$B$5:$I$54,2,FALSE),""))</f>
        <v/>
      </c>
      <c r="E77" s="23">
        <f>IF(C77="","",IFERROR(VLOOKUP(C77,'Vendor Directory'!$B$5:$I$54,3,FALSE),""))</f>
        <v/>
      </c>
      <c r="F77" s="27" t="n"/>
      <c r="G77" s="26">
        <f>IF(C77="","",IFERROR(IF(D77="",0.2,IF(VLOOKUP(C77,'Vendor Directory'!$B$5:$I$54,6,FALSE)="Y",VLOOKUP(C77,'Vendor Directory'!$B$5:$I$54,7,FALSE),VLOOKUP(C77,'Vendor Directory'!$B$5:$I$54,5,FALSE))),""))</f>
        <v/>
      </c>
      <c r="H77" s="29">
        <f>IF(OR(C77="",F77="",G77=""),"",F77*G77)</f>
        <v/>
      </c>
      <c r="I77" s="24" t="n"/>
      <c r="J77" s="19" t="n"/>
    </row>
    <row r="78">
      <c r="A78" s="23">
        <f>IF(B78="","",ROW()-4)</f>
        <v/>
      </c>
      <c r="B78" s="28" t="n"/>
      <c r="C78" s="19" t="n"/>
      <c r="D78" s="23">
        <f>IF(C78="","",IFERROR(VLOOKUP(C78,'Vendor Directory'!$B$5:$I$54,2,FALSE),""))</f>
        <v/>
      </c>
      <c r="E78" s="23">
        <f>IF(C78="","",IFERROR(VLOOKUP(C78,'Vendor Directory'!$B$5:$I$54,3,FALSE),""))</f>
        <v/>
      </c>
      <c r="F78" s="27" t="n"/>
      <c r="G78" s="26">
        <f>IF(C78="","",IFERROR(IF(D78="",0.2,IF(VLOOKUP(C78,'Vendor Directory'!$B$5:$I$54,6,FALSE)="Y",VLOOKUP(C78,'Vendor Directory'!$B$5:$I$54,7,FALSE),VLOOKUP(C78,'Vendor Directory'!$B$5:$I$54,5,FALSE))),""))</f>
        <v/>
      </c>
      <c r="H78" s="29">
        <f>IF(OR(C78="",F78="",G78=""),"",F78*G78)</f>
        <v/>
      </c>
      <c r="I78" s="24" t="n"/>
      <c r="J78" s="19" t="n"/>
    </row>
    <row r="79">
      <c r="A79" s="23">
        <f>IF(B79="","",ROW()-4)</f>
        <v/>
      </c>
      <c r="B79" s="28" t="n"/>
      <c r="C79" s="19" t="n"/>
      <c r="D79" s="23">
        <f>IF(C79="","",IFERROR(VLOOKUP(C79,'Vendor Directory'!$B$5:$I$54,2,FALSE),""))</f>
        <v/>
      </c>
      <c r="E79" s="23">
        <f>IF(C79="","",IFERROR(VLOOKUP(C79,'Vendor Directory'!$B$5:$I$54,3,FALSE),""))</f>
        <v/>
      </c>
      <c r="F79" s="27" t="n"/>
      <c r="G79" s="26">
        <f>IF(C79="","",IFERROR(IF(D79="",0.2,IF(VLOOKUP(C79,'Vendor Directory'!$B$5:$I$54,6,FALSE)="Y",VLOOKUP(C79,'Vendor Directory'!$B$5:$I$54,7,FALSE),VLOOKUP(C79,'Vendor Directory'!$B$5:$I$54,5,FALSE))),""))</f>
        <v/>
      </c>
      <c r="H79" s="29">
        <f>IF(OR(C79="",F79="",G79=""),"",F79*G79)</f>
        <v/>
      </c>
      <c r="I79" s="24" t="n"/>
      <c r="J79" s="19" t="n"/>
    </row>
    <row r="80">
      <c r="A80" s="23">
        <f>IF(B80="","",ROW()-4)</f>
        <v/>
      </c>
      <c r="B80" s="28" t="n"/>
      <c r="C80" s="19" t="n"/>
      <c r="D80" s="23">
        <f>IF(C80="","",IFERROR(VLOOKUP(C80,'Vendor Directory'!$B$5:$I$54,2,FALSE),""))</f>
        <v/>
      </c>
      <c r="E80" s="23">
        <f>IF(C80="","",IFERROR(VLOOKUP(C80,'Vendor Directory'!$B$5:$I$54,3,FALSE),""))</f>
        <v/>
      </c>
      <c r="F80" s="27" t="n"/>
      <c r="G80" s="26">
        <f>IF(C80="","",IFERROR(IF(D80="",0.2,IF(VLOOKUP(C80,'Vendor Directory'!$B$5:$I$54,6,FALSE)="Y",VLOOKUP(C80,'Vendor Directory'!$B$5:$I$54,7,FALSE),VLOOKUP(C80,'Vendor Directory'!$B$5:$I$54,5,FALSE))),""))</f>
        <v/>
      </c>
      <c r="H80" s="29">
        <f>IF(OR(C80="",F80="",G80=""),"",F80*G80)</f>
        <v/>
      </c>
      <c r="I80" s="24" t="n"/>
      <c r="J80" s="19" t="n"/>
    </row>
    <row r="81">
      <c r="A81" s="23">
        <f>IF(B81="","",ROW()-4)</f>
        <v/>
      </c>
      <c r="B81" s="28" t="n"/>
      <c r="C81" s="19" t="n"/>
      <c r="D81" s="23">
        <f>IF(C81="","",IFERROR(VLOOKUP(C81,'Vendor Directory'!$B$5:$I$54,2,FALSE),""))</f>
        <v/>
      </c>
      <c r="E81" s="23">
        <f>IF(C81="","",IFERROR(VLOOKUP(C81,'Vendor Directory'!$B$5:$I$54,3,FALSE),""))</f>
        <v/>
      </c>
      <c r="F81" s="27" t="n"/>
      <c r="G81" s="26">
        <f>IF(C81="","",IFERROR(IF(D81="",0.2,IF(VLOOKUP(C81,'Vendor Directory'!$B$5:$I$54,6,FALSE)="Y",VLOOKUP(C81,'Vendor Directory'!$B$5:$I$54,7,FALSE),VLOOKUP(C81,'Vendor Directory'!$B$5:$I$54,5,FALSE))),""))</f>
        <v/>
      </c>
      <c r="H81" s="29">
        <f>IF(OR(C81="",F81="",G81=""),"",F81*G81)</f>
        <v/>
      </c>
      <c r="I81" s="24" t="n"/>
      <c r="J81" s="19" t="n"/>
    </row>
    <row r="82">
      <c r="A82" s="23">
        <f>IF(B82="","",ROW()-4)</f>
        <v/>
      </c>
      <c r="B82" s="28" t="n"/>
      <c r="C82" s="19" t="n"/>
      <c r="D82" s="23">
        <f>IF(C82="","",IFERROR(VLOOKUP(C82,'Vendor Directory'!$B$5:$I$54,2,FALSE),""))</f>
        <v/>
      </c>
      <c r="E82" s="23">
        <f>IF(C82="","",IFERROR(VLOOKUP(C82,'Vendor Directory'!$B$5:$I$54,3,FALSE),""))</f>
        <v/>
      </c>
      <c r="F82" s="27" t="n"/>
      <c r="G82" s="26">
        <f>IF(C82="","",IFERROR(IF(D82="",0.2,IF(VLOOKUP(C82,'Vendor Directory'!$B$5:$I$54,6,FALSE)="Y",VLOOKUP(C82,'Vendor Directory'!$B$5:$I$54,7,FALSE),VLOOKUP(C82,'Vendor Directory'!$B$5:$I$54,5,FALSE))),""))</f>
        <v/>
      </c>
      <c r="H82" s="29">
        <f>IF(OR(C82="",F82="",G82=""),"",F82*G82)</f>
        <v/>
      </c>
      <c r="I82" s="24" t="n"/>
      <c r="J82" s="19" t="n"/>
    </row>
    <row r="83">
      <c r="A83" s="23">
        <f>IF(B83="","",ROW()-4)</f>
        <v/>
      </c>
      <c r="B83" s="28" t="n"/>
      <c r="C83" s="19" t="n"/>
      <c r="D83" s="23">
        <f>IF(C83="","",IFERROR(VLOOKUP(C83,'Vendor Directory'!$B$5:$I$54,2,FALSE),""))</f>
        <v/>
      </c>
      <c r="E83" s="23">
        <f>IF(C83="","",IFERROR(VLOOKUP(C83,'Vendor Directory'!$B$5:$I$54,3,FALSE),""))</f>
        <v/>
      </c>
      <c r="F83" s="27" t="n"/>
      <c r="G83" s="26">
        <f>IF(C83="","",IFERROR(IF(D83="",0.2,IF(VLOOKUP(C83,'Vendor Directory'!$B$5:$I$54,6,FALSE)="Y",VLOOKUP(C83,'Vendor Directory'!$B$5:$I$54,7,FALSE),VLOOKUP(C83,'Vendor Directory'!$B$5:$I$54,5,FALSE))),""))</f>
        <v/>
      </c>
      <c r="H83" s="29">
        <f>IF(OR(C83="",F83="",G83=""),"",F83*G83)</f>
        <v/>
      </c>
      <c r="I83" s="24" t="n"/>
      <c r="J83" s="19" t="n"/>
    </row>
    <row r="84">
      <c r="A84" s="23">
        <f>IF(B84="","",ROW()-4)</f>
        <v/>
      </c>
      <c r="B84" s="28" t="n"/>
      <c r="C84" s="19" t="n"/>
      <c r="D84" s="23">
        <f>IF(C84="","",IFERROR(VLOOKUP(C84,'Vendor Directory'!$B$5:$I$54,2,FALSE),""))</f>
        <v/>
      </c>
      <c r="E84" s="23">
        <f>IF(C84="","",IFERROR(VLOOKUP(C84,'Vendor Directory'!$B$5:$I$54,3,FALSE),""))</f>
        <v/>
      </c>
      <c r="F84" s="27" t="n"/>
      <c r="G84" s="26">
        <f>IF(C84="","",IFERROR(IF(D84="",0.2,IF(VLOOKUP(C84,'Vendor Directory'!$B$5:$I$54,6,FALSE)="Y",VLOOKUP(C84,'Vendor Directory'!$B$5:$I$54,7,FALSE),VLOOKUP(C84,'Vendor Directory'!$B$5:$I$54,5,FALSE))),""))</f>
        <v/>
      </c>
      <c r="H84" s="29">
        <f>IF(OR(C84="",F84="",G84=""),"",F84*G84)</f>
        <v/>
      </c>
      <c r="I84" s="24" t="n"/>
      <c r="J84" s="19" t="n"/>
    </row>
    <row r="85">
      <c r="A85" s="23">
        <f>IF(B85="","",ROW()-4)</f>
        <v/>
      </c>
      <c r="B85" s="28" t="n"/>
      <c r="C85" s="19" t="n"/>
      <c r="D85" s="23">
        <f>IF(C85="","",IFERROR(VLOOKUP(C85,'Vendor Directory'!$B$5:$I$54,2,FALSE),""))</f>
        <v/>
      </c>
      <c r="E85" s="23">
        <f>IF(C85="","",IFERROR(VLOOKUP(C85,'Vendor Directory'!$B$5:$I$54,3,FALSE),""))</f>
        <v/>
      </c>
      <c r="F85" s="27" t="n"/>
      <c r="G85" s="26">
        <f>IF(C85="","",IFERROR(IF(D85="",0.2,IF(VLOOKUP(C85,'Vendor Directory'!$B$5:$I$54,6,FALSE)="Y",VLOOKUP(C85,'Vendor Directory'!$B$5:$I$54,7,FALSE),VLOOKUP(C85,'Vendor Directory'!$B$5:$I$54,5,FALSE))),""))</f>
        <v/>
      </c>
      <c r="H85" s="29">
        <f>IF(OR(C85="",F85="",G85=""),"",F85*G85)</f>
        <v/>
      </c>
      <c r="I85" s="24" t="n"/>
      <c r="J85" s="19" t="n"/>
    </row>
    <row r="86">
      <c r="A86" s="23">
        <f>IF(B86="","",ROW()-4)</f>
        <v/>
      </c>
      <c r="B86" s="28" t="n"/>
      <c r="C86" s="19" t="n"/>
      <c r="D86" s="23">
        <f>IF(C86="","",IFERROR(VLOOKUP(C86,'Vendor Directory'!$B$5:$I$54,2,FALSE),""))</f>
        <v/>
      </c>
      <c r="E86" s="23">
        <f>IF(C86="","",IFERROR(VLOOKUP(C86,'Vendor Directory'!$B$5:$I$54,3,FALSE),""))</f>
        <v/>
      </c>
      <c r="F86" s="27" t="n"/>
      <c r="G86" s="26">
        <f>IF(C86="","",IFERROR(IF(D86="",0.2,IF(VLOOKUP(C86,'Vendor Directory'!$B$5:$I$54,6,FALSE)="Y",VLOOKUP(C86,'Vendor Directory'!$B$5:$I$54,7,FALSE),VLOOKUP(C86,'Vendor Directory'!$B$5:$I$54,5,FALSE))),""))</f>
        <v/>
      </c>
      <c r="H86" s="29">
        <f>IF(OR(C86="",F86="",G86=""),"",F86*G86)</f>
        <v/>
      </c>
      <c r="I86" s="24" t="n"/>
      <c r="J86" s="19" t="n"/>
    </row>
    <row r="87">
      <c r="A87" s="23">
        <f>IF(B87="","",ROW()-4)</f>
        <v/>
      </c>
      <c r="B87" s="28" t="n"/>
      <c r="C87" s="19" t="n"/>
      <c r="D87" s="23">
        <f>IF(C87="","",IFERROR(VLOOKUP(C87,'Vendor Directory'!$B$5:$I$54,2,FALSE),""))</f>
        <v/>
      </c>
      <c r="E87" s="23">
        <f>IF(C87="","",IFERROR(VLOOKUP(C87,'Vendor Directory'!$B$5:$I$54,3,FALSE),""))</f>
        <v/>
      </c>
      <c r="F87" s="27" t="n"/>
      <c r="G87" s="26">
        <f>IF(C87="","",IFERROR(IF(D87="",0.2,IF(VLOOKUP(C87,'Vendor Directory'!$B$5:$I$54,6,FALSE)="Y",VLOOKUP(C87,'Vendor Directory'!$B$5:$I$54,7,FALSE),VLOOKUP(C87,'Vendor Directory'!$B$5:$I$54,5,FALSE))),""))</f>
        <v/>
      </c>
      <c r="H87" s="29">
        <f>IF(OR(C87="",F87="",G87=""),"",F87*G87)</f>
        <v/>
      </c>
      <c r="I87" s="24" t="n"/>
      <c r="J87" s="19" t="n"/>
    </row>
    <row r="88">
      <c r="A88" s="23">
        <f>IF(B88="","",ROW()-4)</f>
        <v/>
      </c>
      <c r="B88" s="28" t="n"/>
      <c r="C88" s="19" t="n"/>
      <c r="D88" s="23">
        <f>IF(C88="","",IFERROR(VLOOKUP(C88,'Vendor Directory'!$B$5:$I$54,2,FALSE),""))</f>
        <v/>
      </c>
      <c r="E88" s="23">
        <f>IF(C88="","",IFERROR(VLOOKUP(C88,'Vendor Directory'!$B$5:$I$54,3,FALSE),""))</f>
        <v/>
      </c>
      <c r="F88" s="27" t="n"/>
      <c r="G88" s="26">
        <f>IF(C88="","",IFERROR(IF(D88="",0.2,IF(VLOOKUP(C88,'Vendor Directory'!$B$5:$I$54,6,FALSE)="Y",VLOOKUP(C88,'Vendor Directory'!$B$5:$I$54,7,FALSE),VLOOKUP(C88,'Vendor Directory'!$B$5:$I$54,5,FALSE))),""))</f>
        <v/>
      </c>
      <c r="H88" s="29">
        <f>IF(OR(C88="",F88="",G88=""),"",F88*G88)</f>
        <v/>
      </c>
      <c r="I88" s="24" t="n"/>
      <c r="J88" s="19" t="n"/>
    </row>
    <row r="89">
      <c r="A89" s="23">
        <f>IF(B89="","",ROW()-4)</f>
        <v/>
      </c>
      <c r="B89" s="28" t="n"/>
      <c r="C89" s="19" t="n"/>
      <c r="D89" s="23">
        <f>IF(C89="","",IFERROR(VLOOKUP(C89,'Vendor Directory'!$B$5:$I$54,2,FALSE),""))</f>
        <v/>
      </c>
      <c r="E89" s="23">
        <f>IF(C89="","",IFERROR(VLOOKUP(C89,'Vendor Directory'!$B$5:$I$54,3,FALSE),""))</f>
        <v/>
      </c>
      <c r="F89" s="27" t="n"/>
      <c r="G89" s="26">
        <f>IF(C89="","",IFERROR(IF(D89="",0.2,IF(VLOOKUP(C89,'Vendor Directory'!$B$5:$I$54,6,FALSE)="Y",VLOOKUP(C89,'Vendor Directory'!$B$5:$I$54,7,FALSE),VLOOKUP(C89,'Vendor Directory'!$B$5:$I$54,5,FALSE))),""))</f>
        <v/>
      </c>
      <c r="H89" s="29">
        <f>IF(OR(C89="",F89="",G89=""),"",F89*G89)</f>
        <v/>
      </c>
      <c r="I89" s="24" t="n"/>
      <c r="J89" s="19" t="n"/>
    </row>
    <row r="90">
      <c r="A90" s="23">
        <f>IF(B90="","",ROW()-4)</f>
        <v/>
      </c>
      <c r="B90" s="28" t="n"/>
      <c r="C90" s="19" t="n"/>
      <c r="D90" s="23">
        <f>IF(C90="","",IFERROR(VLOOKUP(C90,'Vendor Directory'!$B$5:$I$54,2,FALSE),""))</f>
        <v/>
      </c>
      <c r="E90" s="23">
        <f>IF(C90="","",IFERROR(VLOOKUP(C90,'Vendor Directory'!$B$5:$I$54,3,FALSE),""))</f>
        <v/>
      </c>
      <c r="F90" s="27" t="n"/>
      <c r="G90" s="26">
        <f>IF(C90="","",IFERROR(IF(D90="",0.2,IF(VLOOKUP(C90,'Vendor Directory'!$B$5:$I$54,6,FALSE)="Y",VLOOKUP(C90,'Vendor Directory'!$B$5:$I$54,7,FALSE),VLOOKUP(C90,'Vendor Directory'!$B$5:$I$54,5,FALSE))),""))</f>
        <v/>
      </c>
      <c r="H90" s="29">
        <f>IF(OR(C90="",F90="",G90=""),"",F90*G90)</f>
        <v/>
      </c>
      <c r="I90" s="24" t="n"/>
      <c r="J90" s="19" t="n"/>
    </row>
    <row r="91">
      <c r="A91" s="23">
        <f>IF(B91="","",ROW()-4)</f>
        <v/>
      </c>
      <c r="B91" s="28" t="n"/>
      <c r="C91" s="19" t="n"/>
      <c r="D91" s="23">
        <f>IF(C91="","",IFERROR(VLOOKUP(C91,'Vendor Directory'!$B$5:$I$54,2,FALSE),""))</f>
        <v/>
      </c>
      <c r="E91" s="23">
        <f>IF(C91="","",IFERROR(VLOOKUP(C91,'Vendor Directory'!$B$5:$I$54,3,FALSE),""))</f>
        <v/>
      </c>
      <c r="F91" s="27" t="n"/>
      <c r="G91" s="26">
        <f>IF(C91="","",IFERROR(IF(D91="",0.2,IF(VLOOKUP(C91,'Vendor Directory'!$B$5:$I$54,6,FALSE)="Y",VLOOKUP(C91,'Vendor Directory'!$B$5:$I$54,7,FALSE),VLOOKUP(C91,'Vendor Directory'!$B$5:$I$54,5,FALSE))),""))</f>
        <v/>
      </c>
      <c r="H91" s="29">
        <f>IF(OR(C91="",F91="",G91=""),"",F91*G91)</f>
        <v/>
      </c>
      <c r="I91" s="24" t="n"/>
      <c r="J91" s="19" t="n"/>
    </row>
    <row r="92">
      <c r="A92" s="23">
        <f>IF(B92="","",ROW()-4)</f>
        <v/>
      </c>
      <c r="B92" s="28" t="n"/>
      <c r="C92" s="19" t="n"/>
      <c r="D92" s="23">
        <f>IF(C92="","",IFERROR(VLOOKUP(C92,'Vendor Directory'!$B$5:$I$54,2,FALSE),""))</f>
        <v/>
      </c>
      <c r="E92" s="23">
        <f>IF(C92="","",IFERROR(VLOOKUP(C92,'Vendor Directory'!$B$5:$I$54,3,FALSE),""))</f>
        <v/>
      </c>
      <c r="F92" s="27" t="n"/>
      <c r="G92" s="26">
        <f>IF(C92="","",IFERROR(IF(D92="",0.2,IF(VLOOKUP(C92,'Vendor Directory'!$B$5:$I$54,6,FALSE)="Y",VLOOKUP(C92,'Vendor Directory'!$B$5:$I$54,7,FALSE),VLOOKUP(C92,'Vendor Directory'!$B$5:$I$54,5,FALSE))),""))</f>
        <v/>
      </c>
      <c r="H92" s="29">
        <f>IF(OR(C92="",F92="",G92=""),"",F92*G92)</f>
        <v/>
      </c>
      <c r="I92" s="24" t="n"/>
      <c r="J92" s="19" t="n"/>
    </row>
    <row r="93">
      <c r="A93" s="23">
        <f>IF(B93="","",ROW()-4)</f>
        <v/>
      </c>
      <c r="B93" s="28" t="n"/>
      <c r="C93" s="19" t="n"/>
      <c r="D93" s="23">
        <f>IF(C93="","",IFERROR(VLOOKUP(C93,'Vendor Directory'!$B$5:$I$54,2,FALSE),""))</f>
        <v/>
      </c>
      <c r="E93" s="23">
        <f>IF(C93="","",IFERROR(VLOOKUP(C93,'Vendor Directory'!$B$5:$I$54,3,FALSE),""))</f>
        <v/>
      </c>
      <c r="F93" s="27" t="n"/>
      <c r="G93" s="26">
        <f>IF(C93="","",IFERROR(IF(D93="",0.2,IF(VLOOKUP(C93,'Vendor Directory'!$B$5:$I$54,6,FALSE)="Y",VLOOKUP(C93,'Vendor Directory'!$B$5:$I$54,7,FALSE),VLOOKUP(C93,'Vendor Directory'!$B$5:$I$54,5,FALSE))),""))</f>
        <v/>
      </c>
      <c r="H93" s="29">
        <f>IF(OR(C93="",F93="",G93=""),"",F93*G93)</f>
        <v/>
      </c>
      <c r="I93" s="24" t="n"/>
      <c r="J93" s="19" t="n"/>
    </row>
    <row r="94">
      <c r="A94" s="23">
        <f>IF(B94="","",ROW()-4)</f>
        <v/>
      </c>
      <c r="B94" s="28" t="n"/>
      <c r="C94" s="19" t="n"/>
      <c r="D94" s="23">
        <f>IF(C94="","",IFERROR(VLOOKUP(C94,'Vendor Directory'!$B$5:$I$54,2,FALSE),""))</f>
        <v/>
      </c>
      <c r="E94" s="23">
        <f>IF(C94="","",IFERROR(VLOOKUP(C94,'Vendor Directory'!$B$5:$I$54,3,FALSE),""))</f>
        <v/>
      </c>
      <c r="F94" s="27" t="n"/>
      <c r="G94" s="26">
        <f>IF(C94="","",IFERROR(IF(D94="",0.2,IF(VLOOKUP(C94,'Vendor Directory'!$B$5:$I$54,6,FALSE)="Y",VLOOKUP(C94,'Vendor Directory'!$B$5:$I$54,7,FALSE),VLOOKUP(C94,'Vendor Directory'!$B$5:$I$54,5,FALSE))),""))</f>
        <v/>
      </c>
      <c r="H94" s="29">
        <f>IF(OR(C94="",F94="",G94=""),"",F94*G94)</f>
        <v/>
      </c>
      <c r="I94" s="24" t="n"/>
      <c r="J94" s="19" t="n"/>
    </row>
    <row r="95">
      <c r="A95" s="23">
        <f>IF(B95="","",ROW()-4)</f>
        <v/>
      </c>
      <c r="B95" s="28" t="n"/>
      <c r="C95" s="19" t="n"/>
      <c r="D95" s="23">
        <f>IF(C95="","",IFERROR(VLOOKUP(C95,'Vendor Directory'!$B$5:$I$54,2,FALSE),""))</f>
        <v/>
      </c>
      <c r="E95" s="23">
        <f>IF(C95="","",IFERROR(VLOOKUP(C95,'Vendor Directory'!$B$5:$I$54,3,FALSE),""))</f>
        <v/>
      </c>
      <c r="F95" s="27" t="n"/>
      <c r="G95" s="26">
        <f>IF(C95="","",IFERROR(IF(D95="",0.2,IF(VLOOKUP(C95,'Vendor Directory'!$B$5:$I$54,6,FALSE)="Y",VLOOKUP(C95,'Vendor Directory'!$B$5:$I$54,7,FALSE),VLOOKUP(C95,'Vendor Directory'!$B$5:$I$54,5,FALSE))),""))</f>
        <v/>
      </c>
      <c r="H95" s="29">
        <f>IF(OR(C95="",F95="",G95=""),"",F95*G95)</f>
        <v/>
      </c>
      <c r="I95" s="24" t="n"/>
      <c r="J95" s="19" t="n"/>
    </row>
    <row r="96">
      <c r="A96" s="23">
        <f>IF(B96="","",ROW()-4)</f>
        <v/>
      </c>
      <c r="B96" s="28" t="n"/>
      <c r="C96" s="19" t="n"/>
      <c r="D96" s="23">
        <f>IF(C96="","",IFERROR(VLOOKUP(C96,'Vendor Directory'!$B$5:$I$54,2,FALSE),""))</f>
        <v/>
      </c>
      <c r="E96" s="23">
        <f>IF(C96="","",IFERROR(VLOOKUP(C96,'Vendor Directory'!$B$5:$I$54,3,FALSE),""))</f>
        <v/>
      </c>
      <c r="F96" s="27" t="n"/>
      <c r="G96" s="26">
        <f>IF(C96="","",IFERROR(IF(D96="",0.2,IF(VLOOKUP(C96,'Vendor Directory'!$B$5:$I$54,6,FALSE)="Y",VLOOKUP(C96,'Vendor Directory'!$B$5:$I$54,7,FALSE),VLOOKUP(C96,'Vendor Directory'!$B$5:$I$54,5,FALSE))),""))</f>
        <v/>
      </c>
      <c r="H96" s="29">
        <f>IF(OR(C96="",F96="",G96=""),"",F96*G96)</f>
        <v/>
      </c>
      <c r="I96" s="24" t="n"/>
      <c r="J96" s="19" t="n"/>
    </row>
    <row r="97">
      <c r="A97" s="23">
        <f>IF(B97="","",ROW()-4)</f>
        <v/>
      </c>
      <c r="B97" s="28" t="n"/>
      <c r="C97" s="19" t="n"/>
      <c r="D97" s="23">
        <f>IF(C97="","",IFERROR(VLOOKUP(C97,'Vendor Directory'!$B$5:$I$54,2,FALSE),""))</f>
        <v/>
      </c>
      <c r="E97" s="23">
        <f>IF(C97="","",IFERROR(VLOOKUP(C97,'Vendor Directory'!$B$5:$I$54,3,FALSE),""))</f>
        <v/>
      </c>
      <c r="F97" s="27" t="n"/>
      <c r="G97" s="26">
        <f>IF(C97="","",IFERROR(IF(D97="",0.2,IF(VLOOKUP(C97,'Vendor Directory'!$B$5:$I$54,6,FALSE)="Y",VLOOKUP(C97,'Vendor Directory'!$B$5:$I$54,7,FALSE),VLOOKUP(C97,'Vendor Directory'!$B$5:$I$54,5,FALSE))),""))</f>
        <v/>
      </c>
      <c r="H97" s="29">
        <f>IF(OR(C97="",F97="",G97=""),"",F97*G97)</f>
        <v/>
      </c>
      <c r="I97" s="24" t="n"/>
      <c r="J97" s="19" t="n"/>
    </row>
    <row r="98">
      <c r="A98" s="23">
        <f>IF(B98="","",ROW()-4)</f>
        <v/>
      </c>
      <c r="B98" s="28" t="n"/>
      <c r="C98" s="19" t="n"/>
      <c r="D98" s="23">
        <f>IF(C98="","",IFERROR(VLOOKUP(C98,'Vendor Directory'!$B$5:$I$54,2,FALSE),""))</f>
        <v/>
      </c>
      <c r="E98" s="23">
        <f>IF(C98="","",IFERROR(VLOOKUP(C98,'Vendor Directory'!$B$5:$I$54,3,FALSE),""))</f>
        <v/>
      </c>
      <c r="F98" s="27" t="n"/>
      <c r="G98" s="26">
        <f>IF(C98="","",IFERROR(IF(D98="",0.2,IF(VLOOKUP(C98,'Vendor Directory'!$B$5:$I$54,6,FALSE)="Y",VLOOKUP(C98,'Vendor Directory'!$B$5:$I$54,7,FALSE),VLOOKUP(C98,'Vendor Directory'!$B$5:$I$54,5,FALSE))),""))</f>
        <v/>
      </c>
      <c r="H98" s="29">
        <f>IF(OR(C98="",F98="",G98=""),"",F98*G98)</f>
        <v/>
      </c>
      <c r="I98" s="24" t="n"/>
      <c r="J98" s="19" t="n"/>
    </row>
    <row r="99">
      <c r="A99" s="23">
        <f>IF(B99="","",ROW()-4)</f>
        <v/>
      </c>
      <c r="B99" s="28" t="n"/>
      <c r="C99" s="19" t="n"/>
      <c r="D99" s="23">
        <f>IF(C99="","",IFERROR(VLOOKUP(C99,'Vendor Directory'!$B$5:$I$54,2,FALSE),""))</f>
        <v/>
      </c>
      <c r="E99" s="23">
        <f>IF(C99="","",IFERROR(VLOOKUP(C99,'Vendor Directory'!$B$5:$I$54,3,FALSE),""))</f>
        <v/>
      </c>
      <c r="F99" s="27" t="n"/>
      <c r="G99" s="26">
        <f>IF(C99="","",IFERROR(IF(D99="",0.2,IF(VLOOKUP(C99,'Vendor Directory'!$B$5:$I$54,6,FALSE)="Y",VLOOKUP(C99,'Vendor Directory'!$B$5:$I$54,7,FALSE),VLOOKUP(C99,'Vendor Directory'!$B$5:$I$54,5,FALSE))),""))</f>
        <v/>
      </c>
      <c r="H99" s="29">
        <f>IF(OR(C99="",F99="",G99=""),"",F99*G99)</f>
        <v/>
      </c>
      <c r="I99" s="24" t="n"/>
      <c r="J99" s="19" t="n"/>
    </row>
    <row r="100">
      <c r="A100" s="23">
        <f>IF(B100="","",ROW()-4)</f>
        <v/>
      </c>
      <c r="B100" s="28" t="n"/>
      <c r="C100" s="19" t="n"/>
      <c r="D100" s="23">
        <f>IF(C100="","",IFERROR(VLOOKUP(C100,'Vendor Directory'!$B$5:$I$54,2,FALSE),""))</f>
        <v/>
      </c>
      <c r="E100" s="23">
        <f>IF(C100="","",IFERROR(VLOOKUP(C100,'Vendor Directory'!$B$5:$I$54,3,FALSE),""))</f>
        <v/>
      </c>
      <c r="F100" s="27" t="n"/>
      <c r="G100" s="26">
        <f>IF(C100="","",IFERROR(IF(D100="",0.2,IF(VLOOKUP(C100,'Vendor Directory'!$B$5:$I$54,6,FALSE)="Y",VLOOKUP(C100,'Vendor Directory'!$B$5:$I$54,7,FALSE),VLOOKUP(C100,'Vendor Directory'!$B$5:$I$54,5,FALSE))),""))</f>
        <v/>
      </c>
      <c r="H100" s="29">
        <f>IF(OR(C100="",F100="",G100=""),"",F100*G100)</f>
        <v/>
      </c>
      <c r="I100" s="24" t="n"/>
      <c r="J100" s="19" t="n"/>
    </row>
    <row r="101">
      <c r="A101" s="23">
        <f>IF(B101="","",ROW()-4)</f>
        <v/>
      </c>
      <c r="B101" s="28" t="n"/>
      <c r="C101" s="19" t="n"/>
      <c r="D101" s="23">
        <f>IF(C101="","",IFERROR(VLOOKUP(C101,'Vendor Directory'!$B$5:$I$54,2,FALSE),""))</f>
        <v/>
      </c>
      <c r="E101" s="23">
        <f>IF(C101="","",IFERROR(VLOOKUP(C101,'Vendor Directory'!$B$5:$I$54,3,FALSE),""))</f>
        <v/>
      </c>
      <c r="F101" s="27" t="n"/>
      <c r="G101" s="26">
        <f>IF(C101="","",IFERROR(IF(D101="",0.2,IF(VLOOKUP(C101,'Vendor Directory'!$B$5:$I$54,6,FALSE)="Y",VLOOKUP(C101,'Vendor Directory'!$B$5:$I$54,7,FALSE),VLOOKUP(C101,'Vendor Directory'!$B$5:$I$54,5,FALSE))),""))</f>
        <v/>
      </c>
      <c r="H101" s="29">
        <f>IF(OR(C101="",F101="",G101=""),"",F101*G101)</f>
        <v/>
      </c>
      <c r="I101" s="24" t="n"/>
      <c r="J101" s="19" t="n"/>
    </row>
    <row r="102">
      <c r="A102" s="23">
        <f>IF(B102="","",ROW()-4)</f>
        <v/>
      </c>
      <c r="B102" s="28" t="n"/>
      <c r="C102" s="19" t="n"/>
      <c r="D102" s="23">
        <f>IF(C102="","",IFERROR(VLOOKUP(C102,'Vendor Directory'!$B$5:$I$54,2,FALSE),""))</f>
        <v/>
      </c>
      <c r="E102" s="23">
        <f>IF(C102="","",IFERROR(VLOOKUP(C102,'Vendor Directory'!$B$5:$I$54,3,FALSE),""))</f>
        <v/>
      </c>
      <c r="F102" s="27" t="n"/>
      <c r="G102" s="26">
        <f>IF(C102="","",IFERROR(IF(D102="",0.2,IF(VLOOKUP(C102,'Vendor Directory'!$B$5:$I$54,6,FALSE)="Y",VLOOKUP(C102,'Vendor Directory'!$B$5:$I$54,7,FALSE),VLOOKUP(C102,'Vendor Directory'!$B$5:$I$54,5,FALSE))),""))</f>
        <v/>
      </c>
      <c r="H102" s="29">
        <f>IF(OR(C102="",F102="",G102=""),"",F102*G102)</f>
        <v/>
      </c>
      <c r="I102" s="24" t="n"/>
      <c r="J102" s="19" t="n"/>
    </row>
    <row r="103">
      <c r="A103" s="23">
        <f>IF(B103="","",ROW()-4)</f>
        <v/>
      </c>
      <c r="B103" s="28" t="n"/>
      <c r="C103" s="19" t="n"/>
      <c r="D103" s="23">
        <f>IF(C103="","",IFERROR(VLOOKUP(C103,'Vendor Directory'!$B$5:$I$54,2,FALSE),""))</f>
        <v/>
      </c>
      <c r="E103" s="23">
        <f>IF(C103="","",IFERROR(VLOOKUP(C103,'Vendor Directory'!$B$5:$I$54,3,FALSE),""))</f>
        <v/>
      </c>
      <c r="F103" s="27" t="n"/>
      <c r="G103" s="26">
        <f>IF(C103="","",IFERROR(IF(D103="",0.2,IF(VLOOKUP(C103,'Vendor Directory'!$B$5:$I$54,6,FALSE)="Y",VLOOKUP(C103,'Vendor Directory'!$B$5:$I$54,7,FALSE),VLOOKUP(C103,'Vendor Directory'!$B$5:$I$54,5,FALSE))),""))</f>
        <v/>
      </c>
      <c r="H103" s="29">
        <f>IF(OR(C103="",F103="",G103=""),"",F103*G103)</f>
        <v/>
      </c>
      <c r="I103" s="24" t="n"/>
      <c r="J103" s="19" t="n"/>
    </row>
    <row r="104">
      <c r="A104" s="23">
        <f>IF(B104="","",ROW()-4)</f>
        <v/>
      </c>
      <c r="B104" s="28" t="n"/>
      <c r="C104" s="19" t="n"/>
      <c r="D104" s="23">
        <f>IF(C104="","",IFERROR(VLOOKUP(C104,'Vendor Directory'!$B$5:$I$54,2,FALSE),""))</f>
        <v/>
      </c>
      <c r="E104" s="23">
        <f>IF(C104="","",IFERROR(VLOOKUP(C104,'Vendor Directory'!$B$5:$I$54,3,FALSE),""))</f>
        <v/>
      </c>
      <c r="F104" s="27" t="n"/>
      <c r="G104" s="26">
        <f>IF(C104="","",IFERROR(IF(D104="",0.2,IF(VLOOKUP(C104,'Vendor Directory'!$B$5:$I$54,6,FALSE)="Y",VLOOKUP(C104,'Vendor Directory'!$B$5:$I$54,7,FALSE),VLOOKUP(C104,'Vendor Directory'!$B$5:$I$54,5,FALSE))),""))</f>
        <v/>
      </c>
      <c r="H104" s="29">
        <f>IF(OR(C104="",F104="",G104=""),"",F104*G104)</f>
        <v/>
      </c>
      <c r="I104" s="24" t="n"/>
      <c r="J104" s="19" t="n"/>
    </row>
    <row r="106" ht="24" customHeight="1">
      <c r="A106" s="22" t="inlineStr">
        <is>
          <t>NOVEMBER TOTAL</t>
        </is>
      </c>
      <c r="B106" s="30" t="n"/>
      <c r="C106" s="30" t="n"/>
      <c r="D106" s="30" t="n"/>
      <c r="E106" s="31" t="n"/>
      <c r="F106" s="32">
        <f>SUM(F5:F104)</f>
        <v/>
      </c>
      <c r="G106" s="33" t="inlineStr"/>
      <c r="H106" s="32">
        <f>SUM(H5:H104)</f>
        <v/>
      </c>
    </row>
    <row r="108">
      <c r="A108" s="16" t="inlineStr">
        <is>
          <t>calcguru.in  /  Prepared by CA Tirumalesh</t>
        </is>
      </c>
    </row>
  </sheetData>
  <sheetProtection selectLockedCells="0" selectUnlockedCells="0" sheet="1" objects="0" insertRows="1" insertHyperlinks="1" autoFilter="1" scenarios="0" formatColumns="1" deleteColumns="1" insertColumns="1" pivotTables="1" deleteRows="1" formatCells="1" formatRows="1" sort="1" password="BBBC"/>
  <mergeCells count="4">
    <mergeCell ref="A1:J1"/>
    <mergeCell ref="A108:J108"/>
    <mergeCell ref="A106:E106"/>
    <mergeCell ref="A2:J2"/>
  </mergeCells>
  <dataValidations count="2">
    <dataValidation sqref="C5:C104" showDropDown="0" showInputMessage="0" showErrorMessage="0" allowBlank="1" type="list">
      <formula1>='Vendor Directory'!$B$5:$B$54</formula1>
    </dataValidation>
    <dataValidation sqref="I5:I104" showDropDown="0" showInputMessage="0" showErrorMessage="0" allowBlank="1" type="list">
      <formula1>='Challan Paid'!$B$5:$B$104</formula1>
    </dataValidation>
  </dataValidations>
  <printOptions horizontalCentered="1"/>
  <pageMargins left="0.4" right="0.4" top="0.6" bottom="0.5" header="0.5" footer="0.5"/>
  <pageSetup orientation="landscape" fitToWidth="1"/>
  <headerFooter>
    <oddHeader>&amp;C&amp;K1E3A8A&amp;"Calibri,Bold"&amp;12 calcguru.in &amp;"Calibri,Regular"&amp;10 | TDS Data Collection (Annual) | Prepared by CA Tirumalesh</oddHeader>
    <oddFooter>&amp;L&amp;"Calibri,Italic"&amp;9 calcguru.in&amp;C&amp;"Calibri,Regular"&amp;9 Page &amp;P of &amp;N&amp;R&amp;"Calibri,Italic"&amp;9 Prepared by CA Tirumalesh</oddFooter>
    <evenHeader/>
    <evenFooter/>
    <firstHeader/>
    <firstFooter/>
  </headerFooter>
</worksheet>
</file>

<file path=xl/worksheets/sheet13.xml><?xml version="1.0" encoding="utf-8"?>
<worksheet xmlns="http://schemas.openxmlformats.org/spreadsheetml/2006/main">
  <sheetPr>
    <tabColor rgb="00F59E0B"/>
    <outlinePr summaryBelow="1" summaryRight="1"/>
    <pageSetUpPr/>
  </sheetPr>
  <dimension ref="A1:J108"/>
  <sheetViews>
    <sheetView showGridLines="0" workbookViewId="0">
      <pane xSplit="3" ySplit="4" topLeftCell="D5" activePane="bottomRight" state="frozen"/>
      <selection pane="topRight"/>
      <selection pane="bottomLeft"/>
      <selection pane="bottomRight" activeCell="A1" sqref="A1"/>
    </sheetView>
  </sheetViews>
  <sheetFormatPr baseColWidth="8" defaultRowHeight="15"/>
  <cols>
    <col width="6" customWidth="1" min="1" max="1"/>
    <col width="14" customWidth="1" min="2" max="2"/>
    <col width="24" customWidth="1" min="3" max="3"/>
    <col width="14" customWidth="1" min="4" max="4"/>
    <col width="14" customWidth="1" min="5" max="5"/>
    <col width="14" customWidth="1" min="6" max="6"/>
    <col width="12" customWidth="1" min="7" max="7"/>
    <col width="14" customWidth="1" min="8" max="8"/>
    <col width="18" customWidth="1" min="9" max="9"/>
    <col width="26" customWidth="1" min="10" max="10"/>
  </cols>
  <sheetData>
    <row r="1" ht="36" customHeight="1">
      <c r="A1" s="1" t="inlineStr">
        <is>
          <t>TDS Deductions - DECEMBER  (Q3)</t>
        </is>
      </c>
    </row>
    <row r="2" ht="30" customHeight="1">
      <c r="A2" s="17" t="inlineStr">
        <is>
          <t>Pick Vendor from dropdown - PAN, section, rate auto-fill. Enter Basic amount (excl. GST). TDS auto-calculates. Pick Challan No. used for this deduction.</t>
        </is>
      </c>
    </row>
    <row r="4" ht="32" customHeight="1">
      <c r="A4" s="22" t="inlineStr">
        <is>
          <t>Sr.</t>
        </is>
      </c>
      <c r="B4" s="22" t="inlineStr">
        <is>
          <t>Date of Payment</t>
        </is>
      </c>
      <c r="C4" s="22" t="inlineStr">
        <is>
          <t>Vendor Name</t>
        </is>
      </c>
      <c r="D4" s="22" t="inlineStr">
        <is>
          <t>PAN (auto)</t>
        </is>
      </c>
      <c r="E4" s="22" t="inlineStr">
        <is>
          <t>Section (auto)</t>
        </is>
      </c>
      <c r="F4" s="22" t="inlineStr">
        <is>
          <t>Basic Amount</t>
        </is>
      </c>
      <c r="G4" s="22" t="inlineStr">
        <is>
          <t>TDS Rate (auto)</t>
        </is>
      </c>
      <c r="H4" s="22" t="inlineStr">
        <is>
          <t>TDS Amount (auto)</t>
        </is>
      </c>
      <c r="I4" s="22" t="inlineStr">
        <is>
          <t>Challan No.</t>
        </is>
      </c>
      <c r="J4" s="22" t="inlineStr">
        <is>
          <t>Remarks</t>
        </is>
      </c>
    </row>
    <row r="5">
      <c r="A5" s="23">
        <f>IF(B5="","",ROW()-4)</f>
        <v/>
      </c>
      <c r="B5" s="28" t="n"/>
      <c r="C5" s="19" t="n"/>
      <c r="D5" s="23">
        <f>IF(C5="","",IFERROR(VLOOKUP(C5,'Vendor Directory'!$B$5:$I$54,2,FALSE),""))</f>
        <v/>
      </c>
      <c r="E5" s="23">
        <f>IF(C5="","",IFERROR(VLOOKUP(C5,'Vendor Directory'!$B$5:$I$54,3,FALSE),""))</f>
        <v/>
      </c>
      <c r="F5" s="27" t="n"/>
      <c r="G5" s="26">
        <f>IF(C5="","",IFERROR(IF(D5="",0.2,IF(VLOOKUP(C5,'Vendor Directory'!$B$5:$I$54,6,FALSE)="Y",VLOOKUP(C5,'Vendor Directory'!$B$5:$I$54,7,FALSE),VLOOKUP(C5,'Vendor Directory'!$B$5:$I$54,5,FALSE))),""))</f>
        <v/>
      </c>
      <c r="H5" s="29">
        <f>IF(OR(C5="",F5="",G5=""),"",F5*G5)</f>
        <v/>
      </c>
      <c r="I5" s="24" t="n"/>
      <c r="J5" s="19" t="n"/>
    </row>
    <row r="6">
      <c r="A6" s="23">
        <f>IF(B6="","",ROW()-4)</f>
        <v/>
      </c>
      <c r="B6" s="28" t="n"/>
      <c r="C6" s="19" t="n"/>
      <c r="D6" s="23">
        <f>IF(C6="","",IFERROR(VLOOKUP(C6,'Vendor Directory'!$B$5:$I$54,2,FALSE),""))</f>
        <v/>
      </c>
      <c r="E6" s="23">
        <f>IF(C6="","",IFERROR(VLOOKUP(C6,'Vendor Directory'!$B$5:$I$54,3,FALSE),""))</f>
        <v/>
      </c>
      <c r="F6" s="27" t="n"/>
      <c r="G6" s="26">
        <f>IF(C6="","",IFERROR(IF(D6="",0.2,IF(VLOOKUP(C6,'Vendor Directory'!$B$5:$I$54,6,FALSE)="Y",VLOOKUP(C6,'Vendor Directory'!$B$5:$I$54,7,FALSE),VLOOKUP(C6,'Vendor Directory'!$B$5:$I$54,5,FALSE))),""))</f>
        <v/>
      </c>
      <c r="H6" s="29">
        <f>IF(OR(C6="",F6="",G6=""),"",F6*G6)</f>
        <v/>
      </c>
      <c r="I6" s="24" t="n"/>
      <c r="J6" s="19" t="n"/>
    </row>
    <row r="7">
      <c r="A7" s="23">
        <f>IF(B7="","",ROW()-4)</f>
        <v/>
      </c>
      <c r="B7" s="28" t="n"/>
      <c r="C7" s="19" t="n"/>
      <c r="D7" s="23">
        <f>IF(C7="","",IFERROR(VLOOKUP(C7,'Vendor Directory'!$B$5:$I$54,2,FALSE),""))</f>
        <v/>
      </c>
      <c r="E7" s="23">
        <f>IF(C7="","",IFERROR(VLOOKUP(C7,'Vendor Directory'!$B$5:$I$54,3,FALSE),""))</f>
        <v/>
      </c>
      <c r="F7" s="27" t="n"/>
      <c r="G7" s="26">
        <f>IF(C7="","",IFERROR(IF(D7="",0.2,IF(VLOOKUP(C7,'Vendor Directory'!$B$5:$I$54,6,FALSE)="Y",VLOOKUP(C7,'Vendor Directory'!$B$5:$I$54,7,FALSE),VLOOKUP(C7,'Vendor Directory'!$B$5:$I$54,5,FALSE))),""))</f>
        <v/>
      </c>
      <c r="H7" s="29">
        <f>IF(OR(C7="",F7="",G7=""),"",F7*G7)</f>
        <v/>
      </c>
      <c r="I7" s="24" t="n"/>
      <c r="J7" s="19" t="n"/>
    </row>
    <row r="8">
      <c r="A8" s="23">
        <f>IF(B8="","",ROW()-4)</f>
        <v/>
      </c>
      <c r="B8" s="28" t="n"/>
      <c r="C8" s="19" t="n"/>
      <c r="D8" s="23">
        <f>IF(C8="","",IFERROR(VLOOKUP(C8,'Vendor Directory'!$B$5:$I$54,2,FALSE),""))</f>
        <v/>
      </c>
      <c r="E8" s="23">
        <f>IF(C8="","",IFERROR(VLOOKUP(C8,'Vendor Directory'!$B$5:$I$54,3,FALSE),""))</f>
        <v/>
      </c>
      <c r="F8" s="27" t="n"/>
      <c r="G8" s="26">
        <f>IF(C8="","",IFERROR(IF(D8="",0.2,IF(VLOOKUP(C8,'Vendor Directory'!$B$5:$I$54,6,FALSE)="Y",VLOOKUP(C8,'Vendor Directory'!$B$5:$I$54,7,FALSE),VLOOKUP(C8,'Vendor Directory'!$B$5:$I$54,5,FALSE))),""))</f>
        <v/>
      </c>
      <c r="H8" s="29">
        <f>IF(OR(C8="",F8="",G8=""),"",F8*G8)</f>
        <v/>
      </c>
      <c r="I8" s="24" t="n"/>
      <c r="J8" s="19" t="n"/>
    </row>
    <row r="9">
      <c r="A9" s="23">
        <f>IF(B9="","",ROW()-4)</f>
        <v/>
      </c>
      <c r="B9" s="28" t="n"/>
      <c r="C9" s="19" t="n"/>
      <c r="D9" s="23">
        <f>IF(C9="","",IFERROR(VLOOKUP(C9,'Vendor Directory'!$B$5:$I$54,2,FALSE),""))</f>
        <v/>
      </c>
      <c r="E9" s="23">
        <f>IF(C9="","",IFERROR(VLOOKUP(C9,'Vendor Directory'!$B$5:$I$54,3,FALSE),""))</f>
        <v/>
      </c>
      <c r="F9" s="27" t="n"/>
      <c r="G9" s="26">
        <f>IF(C9="","",IFERROR(IF(D9="",0.2,IF(VLOOKUP(C9,'Vendor Directory'!$B$5:$I$54,6,FALSE)="Y",VLOOKUP(C9,'Vendor Directory'!$B$5:$I$54,7,FALSE),VLOOKUP(C9,'Vendor Directory'!$B$5:$I$54,5,FALSE))),""))</f>
        <v/>
      </c>
      <c r="H9" s="29">
        <f>IF(OR(C9="",F9="",G9=""),"",F9*G9)</f>
        <v/>
      </c>
      <c r="I9" s="24" t="n"/>
      <c r="J9" s="19" t="n"/>
    </row>
    <row r="10">
      <c r="A10" s="23">
        <f>IF(B10="","",ROW()-4)</f>
        <v/>
      </c>
      <c r="B10" s="28" t="n"/>
      <c r="C10" s="19" t="n"/>
      <c r="D10" s="23">
        <f>IF(C10="","",IFERROR(VLOOKUP(C10,'Vendor Directory'!$B$5:$I$54,2,FALSE),""))</f>
        <v/>
      </c>
      <c r="E10" s="23">
        <f>IF(C10="","",IFERROR(VLOOKUP(C10,'Vendor Directory'!$B$5:$I$54,3,FALSE),""))</f>
        <v/>
      </c>
      <c r="F10" s="27" t="n"/>
      <c r="G10" s="26">
        <f>IF(C10="","",IFERROR(IF(D10="",0.2,IF(VLOOKUP(C10,'Vendor Directory'!$B$5:$I$54,6,FALSE)="Y",VLOOKUP(C10,'Vendor Directory'!$B$5:$I$54,7,FALSE),VLOOKUP(C10,'Vendor Directory'!$B$5:$I$54,5,FALSE))),""))</f>
        <v/>
      </c>
      <c r="H10" s="29">
        <f>IF(OR(C10="",F10="",G10=""),"",F10*G10)</f>
        <v/>
      </c>
      <c r="I10" s="24" t="n"/>
      <c r="J10" s="19" t="n"/>
    </row>
    <row r="11">
      <c r="A11" s="23">
        <f>IF(B11="","",ROW()-4)</f>
        <v/>
      </c>
      <c r="B11" s="28" t="n"/>
      <c r="C11" s="19" t="n"/>
      <c r="D11" s="23">
        <f>IF(C11="","",IFERROR(VLOOKUP(C11,'Vendor Directory'!$B$5:$I$54,2,FALSE),""))</f>
        <v/>
      </c>
      <c r="E11" s="23">
        <f>IF(C11="","",IFERROR(VLOOKUP(C11,'Vendor Directory'!$B$5:$I$54,3,FALSE),""))</f>
        <v/>
      </c>
      <c r="F11" s="27" t="n"/>
      <c r="G11" s="26">
        <f>IF(C11="","",IFERROR(IF(D11="",0.2,IF(VLOOKUP(C11,'Vendor Directory'!$B$5:$I$54,6,FALSE)="Y",VLOOKUP(C11,'Vendor Directory'!$B$5:$I$54,7,FALSE),VLOOKUP(C11,'Vendor Directory'!$B$5:$I$54,5,FALSE))),""))</f>
        <v/>
      </c>
      <c r="H11" s="29">
        <f>IF(OR(C11="",F11="",G11=""),"",F11*G11)</f>
        <v/>
      </c>
      <c r="I11" s="24" t="n"/>
      <c r="J11" s="19" t="n"/>
    </row>
    <row r="12">
      <c r="A12" s="23">
        <f>IF(B12="","",ROW()-4)</f>
        <v/>
      </c>
      <c r="B12" s="28" t="n"/>
      <c r="C12" s="19" t="n"/>
      <c r="D12" s="23">
        <f>IF(C12="","",IFERROR(VLOOKUP(C12,'Vendor Directory'!$B$5:$I$54,2,FALSE),""))</f>
        <v/>
      </c>
      <c r="E12" s="23">
        <f>IF(C12="","",IFERROR(VLOOKUP(C12,'Vendor Directory'!$B$5:$I$54,3,FALSE),""))</f>
        <v/>
      </c>
      <c r="F12" s="27" t="n"/>
      <c r="G12" s="26">
        <f>IF(C12="","",IFERROR(IF(D12="",0.2,IF(VLOOKUP(C12,'Vendor Directory'!$B$5:$I$54,6,FALSE)="Y",VLOOKUP(C12,'Vendor Directory'!$B$5:$I$54,7,FALSE),VLOOKUP(C12,'Vendor Directory'!$B$5:$I$54,5,FALSE))),""))</f>
        <v/>
      </c>
      <c r="H12" s="29">
        <f>IF(OR(C12="",F12="",G12=""),"",F12*G12)</f>
        <v/>
      </c>
      <c r="I12" s="24" t="n"/>
      <c r="J12" s="19" t="n"/>
    </row>
    <row r="13">
      <c r="A13" s="23">
        <f>IF(B13="","",ROW()-4)</f>
        <v/>
      </c>
      <c r="B13" s="28" t="n"/>
      <c r="C13" s="19" t="n"/>
      <c r="D13" s="23">
        <f>IF(C13="","",IFERROR(VLOOKUP(C13,'Vendor Directory'!$B$5:$I$54,2,FALSE),""))</f>
        <v/>
      </c>
      <c r="E13" s="23">
        <f>IF(C13="","",IFERROR(VLOOKUP(C13,'Vendor Directory'!$B$5:$I$54,3,FALSE),""))</f>
        <v/>
      </c>
      <c r="F13" s="27" t="n"/>
      <c r="G13" s="26">
        <f>IF(C13="","",IFERROR(IF(D13="",0.2,IF(VLOOKUP(C13,'Vendor Directory'!$B$5:$I$54,6,FALSE)="Y",VLOOKUP(C13,'Vendor Directory'!$B$5:$I$54,7,FALSE),VLOOKUP(C13,'Vendor Directory'!$B$5:$I$54,5,FALSE))),""))</f>
        <v/>
      </c>
      <c r="H13" s="29">
        <f>IF(OR(C13="",F13="",G13=""),"",F13*G13)</f>
        <v/>
      </c>
      <c r="I13" s="24" t="n"/>
      <c r="J13" s="19" t="n"/>
    </row>
    <row r="14">
      <c r="A14" s="23">
        <f>IF(B14="","",ROW()-4)</f>
        <v/>
      </c>
      <c r="B14" s="28" t="n"/>
      <c r="C14" s="19" t="n"/>
      <c r="D14" s="23">
        <f>IF(C14="","",IFERROR(VLOOKUP(C14,'Vendor Directory'!$B$5:$I$54,2,FALSE),""))</f>
        <v/>
      </c>
      <c r="E14" s="23">
        <f>IF(C14="","",IFERROR(VLOOKUP(C14,'Vendor Directory'!$B$5:$I$54,3,FALSE),""))</f>
        <v/>
      </c>
      <c r="F14" s="27" t="n"/>
      <c r="G14" s="26">
        <f>IF(C14="","",IFERROR(IF(D14="",0.2,IF(VLOOKUP(C14,'Vendor Directory'!$B$5:$I$54,6,FALSE)="Y",VLOOKUP(C14,'Vendor Directory'!$B$5:$I$54,7,FALSE),VLOOKUP(C14,'Vendor Directory'!$B$5:$I$54,5,FALSE))),""))</f>
        <v/>
      </c>
      <c r="H14" s="29">
        <f>IF(OR(C14="",F14="",G14=""),"",F14*G14)</f>
        <v/>
      </c>
      <c r="I14" s="24" t="n"/>
      <c r="J14" s="19" t="n"/>
    </row>
    <row r="15">
      <c r="A15" s="23">
        <f>IF(B15="","",ROW()-4)</f>
        <v/>
      </c>
      <c r="B15" s="28" t="n"/>
      <c r="C15" s="19" t="n"/>
      <c r="D15" s="23">
        <f>IF(C15="","",IFERROR(VLOOKUP(C15,'Vendor Directory'!$B$5:$I$54,2,FALSE),""))</f>
        <v/>
      </c>
      <c r="E15" s="23">
        <f>IF(C15="","",IFERROR(VLOOKUP(C15,'Vendor Directory'!$B$5:$I$54,3,FALSE),""))</f>
        <v/>
      </c>
      <c r="F15" s="27" t="n"/>
      <c r="G15" s="26">
        <f>IF(C15="","",IFERROR(IF(D15="",0.2,IF(VLOOKUP(C15,'Vendor Directory'!$B$5:$I$54,6,FALSE)="Y",VLOOKUP(C15,'Vendor Directory'!$B$5:$I$54,7,FALSE),VLOOKUP(C15,'Vendor Directory'!$B$5:$I$54,5,FALSE))),""))</f>
        <v/>
      </c>
      <c r="H15" s="29">
        <f>IF(OR(C15="",F15="",G15=""),"",F15*G15)</f>
        <v/>
      </c>
      <c r="I15" s="24" t="n"/>
      <c r="J15" s="19" t="n"/>
    </row>
    <row r="16">
      <c r="A16" s="23">
        <f>IF(B16="","",ROW()-4)</f>
        <v/>
      </c>
      <c r="B16" s="28" t="n"/>
      <c r="C16" s="19" t="n"/>
      <c r="D16" s="23">
        <f>IF(C16="","",IFERROR(VLOOKUP(C16,'Vendor Directory'!$B$5:$I$54,2,FALSE),""))</f>
        <v/>
      </c>
      <c r="E16" s="23">
        <f>IF(C16="","",IFERROR(VLOOKUP(C16,'Vendor Directory'!$B$5:$I$54,3,FALSE),""))</f>
        <v/>
      </c>
      <c r="F16" s="27" t="n"/>
      <c r="G16" s="26">
        <f>IF(C16="","",IFERROR(IF(D16="",0.2,IF(VLOOKUP(C16,'Vendor Directory'!$B$5:$I$54,6,FALSE)="Y",VLOOKUP(C16,'Vendor Directory'!$B$5:$I$54,7,FALSE),VLOOKUP(C16,'Vendor Directory'!$B$5:$I$54,5,FALSE))),""))</f>
        <v/>
      </c>
      <c r="H16" s="29">
        <f>IF(OR(C16="",F16="",G16=""),"",F16*G16)</f>
        <v/>
      </c>
      <c r="I16" s="24" t="n"/>
      <c r="J16" s="19" t="n"/>
    </row>
    <row r="17">
      <c r="A17" s="23">
        <f>IF(B17="","",ROW()-4)</f>
        <v/>
      </c>
      <c r="B17" s="28" t="n"/>
      <c r="C17" s="19" t="n"/>
      <c r="D17" s="23">
        <f>IF(C17="","",IFERROR(VLOOKUP(C17,'Vendor Directory'!$B$5:$I$54,2,FALSE),""))</f>
        <v/>
      </c>
      <c r="E17" s="23">
        <f>IF(C17="","",IFERROR(VLOOKUP(C17,'Vendor Directory'!$B$5:$I$54,3,FALSE),""))</f>
        <v/>
      </c>
      <c r="F17" s="27" t="n"/>
      <c r="G17" s="26">
        <f>IF(C17="","",IFERROR(IF(D17="",0.2,IF(VLOOKUP(C17,'Vendor Directory'!$B$5:$I$54,6,FALSE)="Y",VLOOKUP(C17,'Vendor Directory'!$B$5:$I$54,7,FALSE),VLOOKUP(C17,'Vendor Directory'!$B$5:$I$54,5,FALSE))),""))</f>
        <v/>
      </c>
      <c r="H17" s="29">
        <f>IF(OR(C17="",F17="",G17=""),"",F17*G17)</f>
        <v/>
      </c>
      <c r="I17" s="24" t="n"/>
      <c r="J17" s="19" t="n"/>
    </row>
    <row r="18">
      <c r="A18" s="23">
        <f>IF(B18="","",ROW()-4)</f>
        <v/>
      </c>
      <c r="B18" s="28" t="n"/>
      <c r="C18" s="19" t="n"/>
      <c r="D18" s="23">
        <f>IF(C18="","",IFERROR(VLOOKUP(C18,'Vendor Directory'!$B$5:$I$54,2,FALSE),""))</f>
        <v/>
      </c>
      <c r="E18" s="23">
        <f>IF(C18="","",IFERROR(VLOOKUP(C18,'Vendor Directory'!$B$5:$I$54,3,FALSE),""))</f>
        <v/>
      </c>
      <c r="F18" s="27" t="n"/>
      <c r="G18" s="26">
        <f>IF(C18="","",IFERROR(IF(D18="",0.2,IF(VLOOKUP(C18,'Vendor Directory'!$B$5:$I$54,6,FALSE)="Y",VLOOKUP(C18,'Vendor Directory'!$B$5:$I$54,7,FALSE),VLOOKUP(C18,'Vendor Directory'!$B$5:$I$54,5,FALSE))),""))</f>
        <v/>
      </c>
      <c r="H18" s="29">
        <f>IF(OR(C18="",F18="",G18=""),"",F18*G18)</f>
        <v/>
      </c>
      <c r="I18" s="24" t="n"/>
      <c r="J18" s="19" t="n"/>
    </row>
    <row r="19">
      <c r="A19" s="23">
        <f>IF(B19="","",ROW()-4)</f>
        <v/>
      </c>
      <c r="B19" s="28" t="n"/>
      <c r="C19" s="19" t="n"/>
      <c r="D19" s="23">
        <f>IF(C19="","",IFERROR(VLOOKUP(C19,'Vendor Directory'!$B$5:$I$54,2,FALSE),""))</f>
        <v/>
      </c>
      <c r="E19" s="23">
        <f>IF(C19="","",IFERROR(VLOOKUP(C19,'Vendor Directory'!$B$5:$I$54,3,FALSE),""))</f>
        <v/>
      </c>
      <c r="F19" s="27" t="n"/>
      <c r="G19" s="26">
        <f>IF(C19="","",IFERROR(IF(D19="",0.2,IF(VLOOKUP(C19,'Vendor Directory'!$B$5:$I$54,6,FALSE)="Y",VLOOKUP(C19,'Vendor Directory'!$B$5:$I$54,7,FALSE),VLOOKUP(C19,'Vendor Directory'!$B$5:$I$54,5,FALSE))),""))</f>
        <v/>
      </c>
      <c r="H19" s="29">
        <f>IF(OR(C19="",F19="",G19=""),"",F19*G19)</f>
        <v/>
      </c>
      <c r="I19" s="24" t="n"/>
      <c r="J19" s="19" t="n"/>
    </row>
    <row r="20">
      <c r="A20" s="23">
        <f>IF(B20="","",ROW()-4)</f>
        <v/>
      </c>
      <c r="B20" s="28" t="n"/>
      <c r="C20" s="19" t="n"/>
      <c r="D20" s="23">
        <f>IF(C20="","",IFERROR(VLOOKUP(C20,'Vendor Directory'!$B$5:$I$54,2,FALSE),""))</f>
        <v/>
      </c>
      <c r="E20" s="23">
        <f>IF(C20="","",IFERROR(VLOOKUP(C20,'Vendor Directory'!$B$5:$I$54,3,FALSE),""))</f>
        <v/>
      </c>
      <c r="F20" s="27" t="n"/>
      <c r="G20" s="26">
        <f>IF(C20="","",IFERROR(IF(D20="",0.2,IF(VLOOKUP(C20,'Vendor Directory'!$B$5:$I$54,6,FALSE)="Y",VLOOKUP(C20,'Vendor Directory'!$B$5:$I$54,7,FALSE),VLOOKUP(C20,'Vendor Directory'!$B$5:$I$54,5,FALSE))),""))</f>
        <v/>
      </c>
      <c r="H20" s="29">
        <f>IF(OR(C20="",F20="",G20=""),"",F20*G20)</f>
        <v/>
      </c>
      <c r="I20" s="24" t="n"/>
      <c r="J20" s="19" t="n"/>
    </row>
    <row r="21">
      <c r="A21" s="23">
        <f>IF(B21="","",ROW()-4)</f>
        <v/>
      </c>
      <c r="B21" s="28" t="n"/>
      <c r="C21" s="19" t="n"/>
      <c r="D21" s="23">
        <f>IF(C21="","",IFERROR(VLOOKUP(C21,'Vendor Directory'!$B$5:$I$54,2,FALSE),""))</f>
        <v/>
      </c>
      <c r="E21" s="23">
        <f>IF(C21="","",IFERROR(VLOOKUP(C21,'Vendor Directory'!$B$5:$I$54,3,FALSE),""))</f>
        <v/>
      </c>
      <c r="F21" s="27" t="n"/>
      <c r="G21" s="26">
        <f>IF(C21="","",IFERROR(IF(D21="",0.2,IF(VLOOKUP(C21,'Vendor Directory'!$B$5:$I$54,6,FALSE)="Y",VLOOKUP(C21,'Vendor Directory'!$B$5:$I$54,7,FALSE),VLOOKUP(C21,'Vendor Directory'!$B$5:$I$54,5,FALSE))),""))</f>
        <v/>
      </c>
      <c r="H21" s="29">
        <f>IF(OR(C21="",F21="",G21=""),"",F21*G21)</f>
        <v/>
      </c>
      <c r="I21" s="24" t="n"/>
      <c r="J21" s="19" t="n"/>
    </row>
    <row r="22">
      <c r="A22" s="23">
        <f>IF(B22="","",ROW()-4)</f>
        <v/>
      </c>
      <c r="B22" s="28" t="n"/>
      <c r="C22" s="19" t="n"/>
      <c r="D22" s="23">
        <f>IF(C22="","",IFERROR(VLOOKUP(C22,'Vendor Directory'!$B$5:$I$54,2,FALSE),""))</f>
        <v/>
      </c>
      <c r="E22" s="23">
        <f>IF(C22="","",IFERROR(VLOOKUP(C22,'Vendor Directory'!$B$5:$I$54,3,FALSE),""))</f>
        <v/>
      </c>
      <c r="F22" s="27" t="n"/>
      <c r="G22" s="26">
        <f>IF(C22="","",IFERROR(IF(D22="",0.2,IF(VLOOKUP(C22,'Vendor Directory'!$B$5:$I$54,6,FALSE)="Y",VLOOKUP(C22,'Vendor Directory'!$B$5:$I$54,7,FALSE),VLOOKUP(C22,'Vendor Directory'!$B$5:$I$54,5,FALSE))),""))</f>
        <v/>
      </c>
      <c r="H22" s="29">
        <f>IF(OR(C22="",F22="",G22=""),"",F22*G22)</f>
        <v/>
      </c>
      <c r="I22" s="24" t="n"/>
      <c r="J22" s="19" t="n"/>
    </row>
    <row r="23">
      <c r="A23" s="23">
        <f>IF(B23="","",ROW()-4)</f>
        <v/>
      </c>
      <c r="B23" s="28" t="n"/>
      <c r="C23" s="19" t="n"/>
      <c r="D23" s="23">
        <f>IF(C23="","",IFERROR(VLOOKUP(C23,'Vendor Directory'!$B$5:$I$54,2,FALSE),""))</f>
        <v/>
      </c>
      <c r="E23" s="23">
        <f>IF(C23="","",IFERROR(VLOOKUP(C23,'Vendor Directory'!$B$5:$I$54,3,FALSE),""))</f>
        <v/>
      </c>
      <c r="F23" s="27" t="n"/>
      <c r="G23" s="26">
        <f>IF(C23="","",IFERROR(IF(D23="",0.2,IF(VLOOKUP(C23,'Vendor Directory'!$B$5:$I$54,6,FALSE)="Y",VLOOKUP(C23,'Vendor Directory'!$B$5:$I$54,7,FALSE),VLOOKUP(C23,'Vendor Directory'!$B$5:$I$54,5,FALSE))),""))</f>
        <v/>
      </c>
      <c r="H23" s="29">
        <f>IF(OR(C23="",F23="",G23=""),"",F23*G23)</f>
        <v/>
      </c>
      <c r="I23" s="24" t="n"/>
      <c r="J23" s="19" t="n"/>
    </row>
    <row r="24">
      <c r="A24" s="23">
        <f>IF(B24="","",ROW()-4)</f>
        <v/>
      </c>
      <c r="B24" s="28" t="n"/>
      <c r="C24" s="19" t="n"/>
      <c r="D24" s="23">
        <f>IF(C24="","",IFERROR(VLOOKUP(C24,'Vendor Directory'!$B$5:$I$54,2,FALSE),""))</f>
        <v/>
      </c>
      <c r="E24" s="23">
        <f>IF(C24="","",IFERROR(VLOOKUP(C24,'Vendor Directory'!$B$5:$I$54,3,FALSE),""))</f>
        <v/>
      </c>
      <c r="F24" s="27" t="n"/>
      <c r="G24" s="26">
        <f>IF(C24="","",IFERROR(IF(D24="",0.2,IF(VLOOKUP(C24,'Vendor Directory'!$B$5:$I$54,6,FALSE)="Y",VLOOKUP(C24,'Vendor Directory'!$B$5:$I$54,7,FALSE),VLOOKUP(C24,'Vendor Directory'!$B$5:$I$54,5,FALSE))),""))</f>
        <v/>
      </c>
      <c r="H24" s="29">
        <f>IF(OR(C24="",F24="",G24=""),"",F24*G24)</f>
        <v/>
      </c>
      <c r="I24" s="24" t="n"/>
      <c r="J24" s="19" t="n"/>
    </row>
    <row r="25">
      <c r="A25" s="23">
        <f>IF(B25="","",ROW()-4)</f>
        <v/>
      </c>
      <c r="B25" s="28" t="n"/>
      <c r="C25" s="19" t="n"/>
      <c r="D25" s="23">
        <f>IF(C25="","",IFERROR(VLOOKUP(C25,'Vendor Directory'!$B$5:$I$54,2,FALSE),""))</f>
        <v/>
      </c>
      <c r="E25" s="23">
        <f>IF(C25="","",IFERROR(VLOOKUP(C25,'Vendor Directory'!$B$5:$I$54,3,FALSE),""))</f>
        <v/>
      </c>
      <c r="F25" s="27" t="n"/>
      <c r="G25" s="26">
        <f>IF(C25="","",IFERROR(IF(D25="",0.2,IF(VLOOKUP(C25,'Vendor Directory'!$B$5:$I$54,6,FALSE)="Y",VLOOKUP(C25,'Vendor Directory'!$B$5:$I$54,7,FALSE),VLOOKUP(C25,'Vendor Directory'!$B$5:$I$54,5,FALSE))),""))</f>
        <v/>
      </c>
      <c r="H25" s="29">
        <f>IF(OR(C25="",F25="",G25=""),"",F25*G25)</f>
        <v/>
      </c>
      <c r="I25" s="24" t="n"/>
      <c r="J25" s="19" t="n"/>
    </row>
    <row r="26">
      <c r="A26" s="23">
        <f>IF(B26="","",ROW()-4)</f>
        <v/>
      </c>
      <c r="B26" s="28" t="n"/>
      <c r="C26" s="19" t="n"/>
      <c r="D26" s="23">
        <f>IF(C26="","",IFERROR(VLOOKUP(C26,'Vendor Directory'!$B$5:$I$54,2,FALSE),""))</f>
        <v/>
      </c>
      <c r="E26" s="23">
        <f>IF(C26="","",IFERROR(VLOOKUP(C26,'Vendor Directory'!$B$5:$I$54,3,FALSE),""))</f>
        <v/>
      </c>
      <c r="F26" s="27" t="n"/>
      <c r="G26" s="26">
        <f>IF(C26="","",IFERROR(IF(D26="",0.2,IF(VLOOKUP(C26,'Vendor Directory'!$B$5:$I$54,6,FALSE)="Y",VLOOKUP(C26,'Vendor Directory'!$B$5:$I$54,7,FALSE),VLOOKUP(C26,'Vendor Directory'!$B$5:$I$54,5,FALSE))),""))</f>
        <v/>
      </c>
      <c r="H26" s="29">
        <f>IF(OR(C26="",F26="",G26=""),"",F26*G26)</f>
        <v/>
      </c>
      <c r="I26" s="24" t="n"/>
      <c r="J26" s="19" t="n"/>
    </row>
    <row r="27">
      <c r="A27" s="23">
        <f>IF(B27="","",ROW()-4)</f>
        <v/>
      </c>
      <c r="B27" s="28" t="n"/>
      <c r="C27" s="19" t="n"/>
      <c r="D27" s="23">
        <f>IF(C27="","",IFERROR(VLOOKUP(C27,'Vendor Directory'!$B$5:$I$54,2,FALSE),""))</f>
        <v/>
      </c>
      <c r="E27" s="23">
        <f>IF(C27="","",IFERROR(VLOOKUP(C27,'Vendor Directory'!$B$5:$I$54,3,FALSE),""))</f>
        <v/>
      </c>
      <c r="F27" s="27" t="n"/>
      <c r="G27" s="26">
        <f>IF(C27="","",IFERROR(IF(D27="",0.2,IF(VLOOKUP(C27,'Vendor Directory'!$B$5:$I$54,6,FALSE)="Y",VLOOKUP(C27,'Vendor Directory'!$B$5:$I$54,7,FALSE),VLOOKUP(C27,'Vendor Directory'!$B$5:$I$54,5,FALSE))),""))</f>
        <v/>
      </c>
      <c r="H27" s="29">
        <f>IF(OR(C27="",F27="",G27=""),"",F27*G27)</f>
        <v/>
      </c>
      <c r="I27" s="24" t="n"/>
      <c r="J27" s="19" t="n"/>
    </row>
    <row r="28">
      <c r="A28" s="23">
        <f>IF(B28="","",ROW()-4)</f>
        <v/>
      </c>
      <c r="B28" s="28" t="n"/>
      <c r="C28" s="19" t="n"/>
      <c r="D28" s="23">
        <f>IF(C28="","",IFERROR(VLOOKUP(C28,'Vendor Directory'!$B$5:$I$54,2,FALSE),""))</f>
        <v/>
      </c>
      <c r="E28" s="23">
        <f>IF(C28="","",IFERROR(VLOOKUP(C28,'Vendor Directory'!$B$5:$I$54,3,FALSE),""))</f>
        <v/>
      </c>
      <c r="F28" s="27" t="n"/>
      <c r="G28" s="26">
        <f>IF(C28="","",IFERROR(IF(D28="",0.2,IF(VLOOKUP(C28,'Vendor Directory'!$B$5:$I$54,6,FALSE)="Y",VLOOKUP(C28,'Vendor Directory'!$B$5:$I$54,7,FALSE),VLOOKUP(C28,'Vendor Directory'!$B$5:$I$54,5,FALSE))),""))</f>
        <v/>
      </c>
      <c r="H28" s="29">
        <f>IF(OR(C28="",F28="",G28=""),"",F28*G28)</f>
        <v/>
      </c>
      <c r="I28" s="24" t="n"/>
      <c r="J28" s="19" t="n"/>
    </row>
    <row r="29">
      <c r="A29" s="23">
        <f>IF(B29="","",ROW()-4)</f>
        <v/>
      </c>
      <c r="B29" s="28" t="n"/>
      <c r="C29" s="19" t="n"/>
      <c r="D29" s="23">
        <f>IF(C29="","",IFERROR(VLOOKUP(C29,'Vendor Directory'!$B$5:$I$54,2,FALSE),""))</f>
        <v/>
      </c>
      <c r="E29" s="23">
        <f>IF(C29="","",IFERROR(VLOOKUP(C29,'Vendor Directory'!$B$5:$I$54,3,FALSE),""))</f>
        <v/>
      </c>
      <c r="F29" s="27" t="n"/>
      <c r="G29" s="26">
        <f>IF(C29="","",IFERROR(IF(D29="",0.2,IF(VLOOKUP(C29,'Vendor Directory'!$B$5:$I$54,6,FALSE)="Y",VLOOKUP(C29,'Vendor Directory'!$B$5:$I$54,7,FALSE),VLOOKUP(C29,'Vendor Directory'!$B$5:$I$54,5,FALSE))),""))</f>
        <v/>
      </c>
      <c r="H29" s="29">
        <f>IF(OR(C29="",F29="",G29=""),"",F29*G29)</f>
        <v/>
      </c>
      <c r="I29" s="24" t="n"/>
      <c r="J29" s="19" t="n"/>
    </row>
    <row r="30">
      <c r="A30" s="23">
        <f>IF(B30="","",ROW()-4)</f>
        <v/>
      </c>
      <c r="B30" s="28" t="n"/>
      <c r="C30" s="19" t="n"/>
      <c r="D30" s="23">
        <f>IF(C30="","",IFERROR(VLOOKUP(C30,'Vendor Directory'!$B$5:$I$54,2,FALSE),""))</f>
        <v/>
      </c>
      <c r="E30" s="23">
        <f>IF(C30="","",IFERROR(VLOOKUP(C30,'Vendor Directory'!$B$5:$I$54,3,FALSE),""))</f>
        <v/>
      </c>
      <c r="F30" s="27" t="n"/>
      <c r="G30" s="26">
        <f>IF(C30="","",IFERROR(IF(D30="",0.2,IF(VLOOKUP(C30,'Vendor Directory'!$B$5:$I$54,6,FALSE)="Y",VLOOKUP(C30,'Vendor Directory'!$B$5:$I$54,7,FALSE),VLOOKUP(C30,'Vendor Directory'!$B$5:$I$54,5,FALSE))),""))</f>
        <v/>
      </c>
      <c r="H30" s="29">
        <f>IF(OR(C30="",F30="",G30=""),"",F30*G30)</f>
        <v/>
      </c>
      <c r="I30" s="24" t="n"/>
      <c r="J30" s="19" t="n"/>
    </row>
    <row r="31">
      <c r="A31" s="23">
        <f>IF(B31="","",ROW()-4)</f>
        <v/>
      </c>
      <c r="B31" s="28" t="n"/>
      <c r="C31" s="19" t="n"/>
      <c r="D31" s="23">
        <f>IF(C31="","",IFERROR(VLOOKUP(C31,'Vendor Directory'!$B$5:$I$54,2,FALSE),""))</f>
        <v/>
      </c>
      <c r="E31" s="23">
        <f>IF(C31="","",IFERROR(VLOOKUP(C31,'Vendor Directory'!$B$5:$I$54,3,FALSE),""))</f>
        <v/>
      </c>
      <c r="F31" s="27" t="n"/>
      <c r="G31" s="26">
        <f>IF(C31="","",IFERROR(IF(D31="",0.2,IF(VLOOKUP(C31,'Vendor Directory'!$B$5:$I$54,6,FALSE)="Y",VLOOKUP(C31,'Vendor Directory'!$B$5:$I$54,7,FALSE),VLOOKUP(C31,'Vendor Directory'!$B$5:$I$54,5,FALSE))),""))</f>
        <v/>
      </c>
      <c r="H31" s="29">
        <f>IF(OR(C31="",F31="",G31=""),"",F31*G31)</f>
        <v/>
      </c>
      <c r="I31" s="24" t="n"/>
      <c r="J31" s="19" t="n"/>
    </row>
    <row r="32">
      <c r="A32" s="23">
        <f>IF(B32="","",ROW()-4)</f>
        <v/>
      </c>
      <c r="B32" s="28" t="n"/>
      <c r="C32" s="19" t="n"/>
      <c r="D32" s="23">
        <f>IF(C32="","",IFERROR(VLOOKUP(C32,'Vendor Directory'!$B$5:$I$54,2,FALSE),""))</f>
        <v/>
      </c>
      <c r="E32" s="23">
        <f>IF(C32="","",IFERROR(VLOOKUP(C32,'Vendor Directory'!$B$5:$I$54,3,FALSE),""))</f>
        <v/>
      </c>
      <c r="F32" s="27" t="n"/>
      <c r="G32" s="26">
        <f>IF(C32="","",IFERROR(IF(D32="",0.2,IF(VLOOKUP(C32,'Vendor Directory'!$B$5:$I$54,6,FALSE)="Y",VLOOKUP(C32,'Vendor Directory'!$B$5:$I$54,7,FALSE),VLOOKUP(C32,'Vendor Directory'!$B$5:$I$54,5,FALSE))),""))</f>
        <v/>
      </c>
      <c r="H32" s="29">
        <f>IF(OR(C32="",F32="",G32=""),"",F32*G32)</f>
        <v/>
      </c>
      <c r="I32" s="24" t="n"/>
      <c r="J32" s="19" t="n"/>
    </row>
    <row r="33">
      <c r="A33" s="23">
        <f>IF(B33="","",ROW()-4)</f>
        <v/>
      </c>
      <c r="B33" s="28" t="n"/>
      <c r="C33" s="19" t="n"/>
      <c r="D33" s="23">
        <f>IF(C33="","",IFERROR(VLOOKUP(C33,'Vendor Directory'!$B$5:$I$54,2,FALSE),""))</f>
        <v/>
      </c>
      <c r="E33" s="23">
        <f>IF(C33="","",IFERROR(VLOOKUP(C33,'Vendor Directory'!$B$5:$I$54,3,FALSE),""))</f>
        <v/>
      </c>
      <c r="F33" s="27" t="n"/>
      <c r="G33" s="26">
        <f>IF(C33="","",IFERROR(IF(D33="",0.2,IF(VLOOKUP(C33,'Vendor Directory'!$B$5:$I$54,6,FALSE)="Y",VLOOKUP(C33,'Vendor Directory'!$B$5:$I$54,7,FALSE),VLOOKUP(C33,'Vendor Directory'!$B$5:$I$54,5,FALSE))),""))</f>
        <v/>
      </c>
      <c r="H33" s="29">
        <f>IF(OR(C33="",F33="",G33=""),"",F33*G33)</f>
        <v/>
      </c>
      <c r="I33" s="24" t="n"/>
      <c r="J33" s="19" t="n"/>
    </row>
    <row r="34">
      <c r="A34" s="23">
        <f>IF(B34="","",ROW()-4)</f>
        <v/>
      </c>
      <c r="B34" s="28" t="n"/>
      <c r="C34" s="19" t="n"/>
      <c r="D34" s="23">
        <f>IF(C34="","",IFERROR(VLOOKUP(C34,'Vendor Directory'!$B$5:$I$54,2,FALSE),""))</f>
        <v/>
      </c>
      <c r="E34" s="23">
        <f>IF(C34="","",IFERROR(VLOOKUP(C34,'Vendor Directory'!$B$5:$I$54,3,FALSE),""))</f>
        <v/>
      </c>
      <c r="F34" s="27" t="n"/>
      <c r="G34" s="26">
        <f>IF(C34="","",IFERROR(IF(D34="",0.2,IF(VLOOKUP(C34,'Vendor Directory'!$B$5:$I$54,6,FALSE)="Y",VLOOKUP(C34,'Vendor Directory'!$B$5:$I$54,7,FALSE),VLOOKUP(C34,'Vendor Directory'!$B$5:$I$54,5,FALSE))),""))</f>
        <v/>
      </c>
      <c r="H34" s="29">
        <f>IF(OR(C34="",F34="",G34=""),"",F34*G34)</f>
        <v/>
      </c>
      <c r="I34" s="24" t="n"/>
      <c r="J34" s="19" t="n"/>
    </row>
    <row r="35">
      <c r="A35" s="23">
        <f>IF(B35="","",ROW()-4)</f>
        <v/>
      </c>
      <c r="B35" s="28" t="n"/>
      <c r="C35" s="19" t="n"/>
      <c r="D35" s="23">
        <f>IF(C35="","",IFERROR(VLOOKUP(C35,'Vendor Directory'!$B$5:$I$54,2,FALSE),""))</f>
        <v/>
      </c>
      <c r="E35" s="23">
        <f>IF(C35="","",IFERROR(VLOOKUP(C35,'Vendor Directory'!$B$5:$I$54,3,FALSE),""))</f>
        <v/>
      </c>
      <c r="F35" s="27" t="n"/>
      <c r="G35" s="26">
        <f>IF(C35="","",IFERROR(IF(D35="",0.2,IF(VLOOKUP(C35,'Vendor Directory'!$B$5:$I$54,6,FALSE)="Y",VLOOKUP(C35,'Vendor Directory'!$B$5:$I$54,7,FALSE),VLOOKUP(C35,'Vendor Directory'!$B$5:$I$54,5,FALSE))),""))</f>
        <v/>
      </c>
      <c r="H35" s="29">
        <f>IF(OR(C35="",F35="",G35=""),"",F35*G35)</f>
        <v/>
      </c>
      <c r="I35" s="24" t="n"/>
      <c r="J35" s="19" t="n"/>
    </row>
    <row r="36">
      <c r="A36" s="23">
        <f>IF(B36="","",ROW()-4)</f>
        <v/>
      </c>
      <c r="B36" s="28" t="n"/>
      <c r="C36" s="19" t="n"/>
      <c r="D36" s="23">
        <f>IF(C36="","",IFERROR(VLOOKUP(C36,'Vendor Directory'!$B$5:$I$54,2,FALSE),""))</f>
        <v/>
      </c>
      <c r="E36" s="23">
        <f>IF(C36="","",IFERROR(VLOOKUP(C36,'Vendor Directory'!$B$5:$I$54,3,FALSE),""))</f>
        <v/>
      </c>
      <c r="F36" s="27" t="n"/>
      <c r="G36" s="26">
        <f>IF(C36="","",IFERROR(IF(D36="",0.2,IF(VLOOKUP(C36,'Vendor Directory'!$B$5:$I$54,6,FALSE)="Y",VLOOKUP(C36,'Vendor Directory'!$B$5:$I$54,7,FALSE),VLOOKUP(C36,'Vendor Directory'!$B$5:$I$54,5,FALSE))),""))</f>
        <v/>
      </c>
      <c r="H36" s="29">
        <f>IF(OR(C36="",F36="",G36=""),"",F36*G36)</f>
        <v/>
      </c>
      <c r="I36" s="24" t="n"/>
      <c r="J36" s="19" t="n"/>
    </row>
    <row r="37">
      <c r="A37" s="23">
        <f>IF(B37="","",ROW()-4)</f>
        <v/>
      </c>
      <c r="B37" s="28" t="n"/>
      <c r="C37" s="19" t="n"/>
      <c r="D37" s="23">
        <f>IF(C37="","",IFERROR(VLOOKUP(C37,'Vendor Directory'!$B$5:$I$54,2,FALSE),""))</f>
        <v/>
      </c>
      <c r="E37" s="23">
        <f>IF(C37="","",IFERROR(VLOOKUP(C37,'Vendor Directory'!$B$5:$I$54,3,FALSE),""))</f>
        <v/>
      </c>
      <c r="F37" s="27" t="n"/>
      <c r="G37" s="26">
        <f>IF(C37="","",IFERROR(IF(D37="",0.2,IF(VLOOKUP(C37,'Vendor Directory'!$B$5:$I$54,6,FALSE)="Y",VLOOKUP(C37,'Vendor Directory'!$B$5:$I$54,7,FALSE),VLOOKUP(C37,'Vendor Directory'!$B$5:$I$54,5,FALSE))),""))</f>
        <v/>
      </c>
      <c r="H37" s="29">
        <f>IF(OR(C37="",F37="",G37=""),"",F37*G37)</f>
        <v/>
      </c>
      <c r="I37" s="24" t="n"/>
      <c r="J37" s="19" t="n"/>
    </row>
    <row r="38">
      <c r="A38" s="23">
        <f>IF(B38="","",ROW()-4)</f>
        <v/>
      </c>
      <c r="B38" s="28" t="n"/>
      <c r="C38" s="19" t="n"/>
      <c r="D38" s="23">
        <f>IF(C38="","",IFERROR(VLOOKUP(C38,'Vendor Directory'!$B$5:$I$54,2,FALSE),""))</f>
        <v/>
      </c>
      <c r="E38" s="23">
        <f>IF(C38="","",IFERROR(VLOOKUP(C38,'Vendor Directory'!$B$5:$I$54,3,FALSE),""))</f>
        <v/>
      </c>
      <c r="F38" s="27" t="n"/>
      <c r="G38" s="26">
        <f>IF(C38="","",IFERROR(IF(D38="",0.2,IF(VLOOKUP(C38,'Vendor Directory'!$B$5:$I$54,6,FALSE)="Y",VLOOKUP(C38,'Vendor Directory'!$B$5:$I$54,7,FALSE),VLOOKUP(C38,'Vendor Directory'!$B$5:$I$54,5,FALSE))),""))</f>
        <v/>
      </c>
      <c r="H38" s="29">
        <f>IF(OR(C38="",F38="",G38=""),"",F38*G38)</f>
        <v/>
      </c>
      <c r="I38" s="24" t="n"/>
      <c r="J38" s="19" t="n"/>
    </row>
    <row r="39">
      <c r="A39" s="23">
        <f>IF(B39="","",ROW()-4)</f>
        <v/>
      </c>
      <c r="B39" s="28" t="n"/>
      <c r="C39" s="19" t="n"/>
      <c r="D39" s="23">
        <f>IF(C39="","",IFERROR(VLOOKUP(C39,'Vendor Directory'!$B$5:$I$54,2,FALSE),""))</f>
        <v/>
      </c>
      <c r="E39" s="23">
        <f>IF(C39="","",IFERROR(VLOOKUP(C39,'Vendor Directory'!$B$5:$I$54,3,FALSE),""))</f>
        <v/>
      </c>
      <c r="F39" s="27" t="n"/>
      <c r="G39" s="26">
        <f>IF(C39="","",IFERROR(IF(D39="",0.2,IF(VLOOKUP(C39,'Vendor Directory'!$B$5:$I$54,6,FALSE)="Y",VLOOKUP(C39,'Vendor Directory'!$B$5:$I$54,7,FALSE),VLOOKUP(C39,'Vendor Directory'!$B$5:$I$54,5,FALSE))),""))</f>
        <v/>
      </c>
      <c r="H39" s="29">
        <f>IF(OR(C39="",F39="",G39=""),"",F39*G39)</f>
        <v/>
      </c>
      <c r="I39" s="24" t="n"/>
      <c r="J39" s="19" t="n"/>
    </row>
    <row r="40">
      <c r="A40" s="23">
        <f>IF(B40="","",ROW()-4)</f>
        <v/>
      </c>
      <c r="B40" s="28" t="n"/>
      <c r="C40" s="19" t="n"/>
      <c r="D40" s="23">
        <f>IF(C40="","",IFERROR(VLOOKUP(C40,'Vendor Directory'!$B$5:$I$54,2,FALSE),""))</f>
        <v/>
      </c>
      <c r="E40" s="23">
        <f>IF(C40="","",IFERROR(VLOOKUP(C40,'Vendor Directory'!$B$5:$I$54,3,FALSE),""))</f>
        <v/>
      </c>
      <c r="F40" s="27" t="n"/>
      <c r="G40" s="26">
        <f>IF(C40="","",IFERROR(IF(D40="",0.2,IF(VLOOKUP(C40,'Vendor Directory'!$B$5:$I$54,6,FALSE)="Y",VLOOKUP(C40,'Vendor Directory'!$B$5:$I$54,7,FALSE),VLOOKUP(C40,'Vendor Directory'!$B$5:$I$54,5,FALSE))),""))</f>
        <v/>
      </c>
      <c r="H40" s="29">
        <f>IF(OR(C40="",F40="",G40=""),"",F40*G40)</f>
        <v/>
      </c>
      <c r="I40" s="24" t="n"/>
      <c r="J40" s="19" t="n"/>
    </row>
    <row r="41">
      <c r="A41" s="23">
        <f>IF(B41="","",ROW()-4)</f>
        <v/>
      </c>
      <c r="B41" s="28" t="n"/>
      <c r="C41" s="19" t="n"/>
      <c r="D41" s="23">
        <f>IF(C41="","",IFERROR(VLOOKUP(C41,'Vendor Directory'!$B$5:$I$54,2,FALSE),""))</f>
        <v/>
      </c>
      <c r="E41" s="23">
        <f>IF(C41="","",IFERROR(VLOOKUP(C41,'Vendor Directory'!$B$5:$I$54,3,FALSE),""))</f>
        <v/>
      </c>
      <c r="F41" s="27" t="n"/>
      <c r="G41" s="26">
        <f>IF(C41="","",IFERROR(IF(D41="",0.2,IF(VLOOKUP(C41,'Vendor Directory'!$B$5:$I$54,6,FALSE)="Y",VLOOKUP(C41,'Vendor Directory'!$B$5:$I$54,7,FALSE),VLOOKUP(C41,'Vendor Directory'!$B$5:$I$54,5,FALSE))),""))</f>
        <v/>
      </c>
      <c r="H41" s="29">
        <f>IF(OR(C41="",F41="",G41=""),"",F41*G41)</f>
        <v/>
      </c>
      <c r="I41" s="24" t="n"/>
      <c r="J41" s="19" t="n"/>
    </row>
    <row r="42">
      <c r="A42" s="23">
        <f>IF(B42="","",ROW()-4)</f>
        <v/>
      </c>
      <c r="B42" s="28" t="n"/>
      <c r="C42" s="19" t="n"/>
      <c r="D42" s="23">
        <f>IF(C42="","",IFERROR(VLOOKUP(C42,'Vendor Directory'!$B$5:$I$54,2,FALSE),""))</f>
        <v/>
      </c>
      <c r="E42" s="23">
        <f>IF(C42="","",IFERROR(VLOOKUP(C42,'Vendor Directory'!$B$5:$I$54,3,FALSE),""))</f>
        <v/>
      </c>
      <c r="F42" s="27" t="n"/>
      <c r="G42" s="26">
        <f>IF(C42="","",IFERROR(IF(D42="",0.2,IF(VLOOKUP(C42,'Vendor Directory'!$B$5:$I$54,6,FALSE)="Y",VLOOKUP(C42,'Vendor Directory'!$B$5:$I$54,7,FALSE),VLOOKUP(C42,'Vendor Directory'!$B$5:$I$54,5,FALSE))),""))</f>
        <v/>
      </c>
      <c r="H42" s="29">
        <f>IF(OR(C42="",F42="",G42=""),"",F42*G42)</f>
        <v/>
      </c>
      <c r="I42" s="24" t="n"/>
      <c r="J42" s="19" t="n"/>
    </row>
    <row r="43">
      <c r="A43" s="23">
        <f>IF(B43="","",ROW()-4)</f>
        <v/>
      </c>
      <c r="B43" s="28" t="n"/>
      <c r="C43" s="19" t="n"/>
      <c r="D43" s="23">
        <f>IF(C43="","",IFERROR(VLOOKUP(C43,'Vendor Directory'!$B$5:$I$54,2,FALSE),""))</f>
        <v/>
      </c>
      <c r="E43" s="23">
        <f>IF(C43="","",IFERROR(VLOOKUP(C43,'Vendor Directory'!$B$5:$I$54,3,FALSE),""))</f>
        <v/>
      </c>
      <c r="F43" s="27" t="n"/>
      <c r="G43" s="26">
        <f>IF(C43="","",IFERROR(IF(D43="",0.2,IF(VLOOKUP(C43,'Vendor Directory'!$B$5:$I$54,6,FALSE)="Y",VLOOKUP(C43,'Vendor Directory'!$B$5:$I$54,7,FALSE),VLOOKUP(C43,'Vendor Directory'!$B$5:$I$54,5,FALSE))),""))</f>
        <v/>
      </c>
      <c r="H43" s="29">
        <f>IF(OR(C43="",F43="",G43=""),"",F43*G43)</f>
        <v/>
      </c>
      <c r="I43" s="24" t="n"/>
      <c r="J43" s="19" t="n"/>
    </row>
    <row r="44">
      <c r="A44" s="23">
        <f>IF(B44="","",ROW()-4)</f>
        <v/>
      </c>
      <c r="B44" s="28" t="n"/>
      <c r="C44" s="19" t="n"/>
      <c r="D44" s="23">
        <f>IF(C44="","",IFERROR(VLOOKUP(C44,'Vendor Directory'!$B$5:$I$54,2,FALSE),""))</f>
        <v/>
      </c>
      <c r="E44" s="23">
        <f>IF(C44="","",IFERROR(VLOOKUP(C44,'Vendor Directory'!$B$5:$I$54,3,FALSE),""))</f>
        <v/>
      </c>
      <c r="F44" s="27" t="n"/>
      <c r="G44" s="26">
        <f>IF(C44="","",IFERROR(IF(D44="",0.2,IF(VLOOKUP(C44,'Vendor Directory'!$B$5:$I$54,6,FALSE)="Y",VLOOKUP(C44,'Vendor Directory'!$B$5:$I$54,7,FALSE),VLOOKUP(C44,'Vendor Directory'!$B$5:$I$54,5,FALSE))),""))</f>
        <v/>
      </c>
      <c r="H44" s="29">
        <f>IF(OR(C44="",F44="",G44=""),"",F44*G44)</f>
        <v/>
      </c>
      <c r="I44" s="24" t="n"/>
      <c r="J44" s="19" t="n"/>
    </row>
    <row r="45">
      <c r="A45" s="23">
        <f>IF(B45="","",ROW()-4)</f>
        <v/>
      </c>
      <c r="B45" s="28" t="n"/>
      <c r="C45" s="19" t="n"/>
      <c r="D45" s="23">
        <f>IF(C45="","",IFERROR(VLOOKUP(C45,'Vendor Directory'!$B$5:$I$54,2,FALSE),""))</f>
        <v/>
      </c>
      <c r="E45" s="23">
        <f>IF(C45="","",IFERROR(VLOOKUP(C45,'Vendor Directory'!$B$5:$I$54,3,FALSE),""))</f>
        <v/>
      </c>
      <c r="F45" s="27" t="n"/>
      <c r="G45" s="26">
        <f>IF(C45="","",IFERROR(IF(D45="",0.2,IF(VLOOKUP(C45,'Vendor Directory'!$B$5:$I$54,6,FALSE)="Y",VLOOKUP(C45,'Vendor Directory'!$B$5:$I$54,7,FALSE),VLOOKUP(C45,'Vendor Directory'!$B$5:$I$54,5,FALSE))),""))</f>
        <v/>
      </c>
      <c r="H45" s="29">
        <f>IF(OR(C45="",F45="",G45=""),"",F45*G45)</f>
        <v/>
      </c>
      <c r="I45" s="24" t="n"/>
      <c r="J45" s="19" t="n"/>
    </row>
    <row r="46">
      <c r="A46" s="23">
        <f>IF(B46="","",ROW()-4)</f>
        <v/>
      </c>
      <c r="B46" s="28" t="n"/>
      <c r="C46" s="19" t="n"/>
      <c r="D46" s="23">
        <f>IF(C46="","",IFERROR(VLOOKUP(C46,'Vendor Directory'!$B$5:$I$54,2,FALSE),""))</f>
        <v/>
      </c>
      <c r="E46" s="23">
        <f>IF(C46="","",IFERROR(VLOOKUP(C46,'Vendor Directory'!$B$5:$I$54,3,FALSE),""))</f>
        <v/>
      </c>
      <c r="F46" s="27" t="n"/>
      <c r="G46" s="26">
        <f>IF(C46="","",IFERROR(IF(D46="",0.2,IF(VLOOKUP(C46,'Vendor Directory'!$B$5:$I$54,6,FALSE)="Y",VLOOKUP(C46,'Vendor Directory'!$B$5:$I$54,7,FALSE),VLOOKUP(C46,'Vendor Directory'!$B$5:$I$54,5,FALSE))),""))</f>
        <v/>
      </c>
      <c r="H46" s="29">
        <f>IF(OR(C46="",F46="",G46=""),"",F46*G46)</f>
        <v/>
      </c>
      <c r="I46" s="24" t="n"/>
      <c r="J46" s="19" t="n"/>
    </row>
    <row r="47">
      <c r="A47" s="23">
        <f>IF(B47="","",ROW()-4)</f>
        <v/>
      </c>
      <c r="B47" s="28" t="n"/>
      <c r="C47" s="19" t="n"/>
      <c r="D47" s="23">
        <f>IF(C47="","",IFERROR(VLOOKUP(C47,'Vendor Directory'!$B$5:$I$54,2,FALSE),""))</f>
        <v/>
      </c>
      <c r="E47" s="23">
        <f>IF(C47="","",IFERROR(VLOOKUP(C47,'Vendor Directory'!$B$5:$I$54,3,FALSE),""))</f>
        <v/>
      </c>
      <c r="F47" s="27" t="n"/>
      <c r="G47" s="26">
        <f>IF(C47="","",IFERROR(IF(D47="",0.2,IF(VLOOKUP(C47,'Vendor Directory'!$B$5:$I$54,6,FALSE)="Y",VLOOKUP(C47,'Vendor Directory'!$B$5:$I$54,7,FALSE),VLOOKUP(C47,'Vendor Directory'!$B$5:$I$54,5,FALSE))),""))</f>
        <v/>
      </c>
      <c r="H47" s="29">
        <f>IF(OR(C47="",F47="",G47=""),"",F47*G47)</f>
        <v/>
      </c>
      <c r="I47" s="24" t="n"/>
      <c r="J47" s="19" t="n"/>
    </row>
    <row r="48">
      <c r="A48" s="23">
        <f>IF(B48="","",ROW()-4)</f>
        <v/>
      </c>
      <c r="B48" s="28" t="n"/>
      <c r="C48" s="19" t="n"/>
      <c r="D48" s="23">
        <f>IF(C48="","",IFERROR(VLOOKUP(C48,'Vendor Directory'!$B$5:$I$54,2,FALSE),""))</f>
        <v/>
      </c>
      <c r="E48" s="23">
        <f>IF(C48="","",IFERROR(VLOOKUP(C48,'Vendor Directory'!$B$5:$I$54,3,FALSE),""))</f>
        <v/>
      </c>
      <c r="F48" s="27" t="n"/>
      <c r="G48" s="26">
        <f>IF(C48="","",IFERROR(IF(D48="",0.2,IF(VLOOKUP(C48,'Vendor Directory'!$B$5:$I$54,6,FALSE)="Y",VLOOKUP(C48,'Vendor Directory'!$B$5:$I$54,7,FALSE),VLOOKUP(C48,'Vendor Directory'!$B$5:$I$54,5,FALSE))),""))</f>
        <v/>
      </c>
      <c r="H48" s="29">
        <f>IF(OR(C48="",F48="",G48=""),"",F48*G48)</f>
        <v/>
      </c>
      <c r="I48" s="24" t="n"/>
      <c r="J48" s="19" t="n"/>
    </row>
    <row r="49">
      <c r="A49" s="23">
        <f>IF(B49="","",ROW()-4)</f>
        <v/>
      </c>
      <c r="B49" s="28" t="n"/>
      <c r="C49" s="19" t="n"/>
      <c r="D49" s="23">
        <f>IF(C49="","",IFERROR(VLOOKUP(C49,'Vendor Directory'!$B$5:$I$54,2,FALSE),""))</f>
        <v/>
      </c>
      <c r="E49" s="23">
        <f>IF(C49="","",IFERROR(VLOOKUP(C49,'Vendor Directory'!$B$5:$I$54,3,FALSE),""))</f>
        <v/>
      </c>
      <c r="F49" s="27" t="n"/>
      <c r="G49" s="26">
        <f>IF(C49="","",IFERROR(IF(D49="",0.2,IF(VLOOKUP(C49,'Vendor Directory'!$B$5:$I$54,6,FALSE)="Y",VLOOKUP(C49,'Vendor Directory'!$B$5:$I$54,7,FALSE),VLOOKUP(C49,'Vendor Directory'!$B$5:$I$54,5,FALSE))),""))</f>
        <v/>
      </c>
      <c r="H49" s="29">
        <f>IF(OR(C49="",F49="",G49=""),"",F49*G49)</f>
        <v/>
      </c>
      <c r="I49" s="24" t="n"/>
      <c r="J49" s="19" t="n"/>
    </row>
    <row r="50">
      <c r="A50" s="23">
        <f>IF(B50="","",ROW()-4)</f>
        <v/>
      </c>
      <c r="B50" s="28" t="n"/>
      <c r="C50" s="19" t="n"/>
      <c r="D50" s="23">
        <f>IF(C50="","",IFERROR(VLOOKUP(C50,'Vendor Directory'!$B$5:$I$54,2,FALSE),""))</f>
        <v/>
      </c>
      <c r="E50" s="23">
        <f>IF(C50="","",IFERROR(VLOOKUP(C50,'Vendor Directory'!$B$5:$I$54,3,FALSE),""))</f>
        <v/>
      </c>
      <c r="F50" s="27" t="n"/>
      <c r="G50" s="26">
        <f>IF(C50="","",IFERROR(IF(D50="",0.2,IF(VLOOKUP(C50,'Vendor Directory'!$B$5:$I$54,6,FALSE)="Y",VLOOKUP(C50,'Vendor Directory'!$B$5:$I$54,7,FALSE),VLOOKUP(C50,'Vendor Directory'!$B$5:$I$54,5,FALSE))),""))</f>
        <v/>
      </c>
      <c r="H50" s="29">
        <f>IF(OR(C50="",F50="",G50=""),"",F50*G50)</f>
        <v/>
      </c>
      <c r="I50" s="24" t="n"/>
      <c r="J50" s="19" t="n"/>
    </row>
    <row r="51">
      <c r="A51" s="23">
        <f>IF(B51="","",ROW()-4)</f>
        <v/>
      </c>
      <c r="B51" s="28" t="n"/>
      <c r="C51" s="19" t="n"/>
      <c r="D51" s="23">
        <f>IF(C51="","",IFERROR(VLOOKUP(C51,'Vendor Directory'!$B$5:$I$54,2,FALSE),""))</f>
        <v/>
      </c>
      <c r="E51" s="23">
        <f>IF(C51="","",IFERROR(VLOOKUP(C51,'Vendor Directory'!$B$5:$I$54,3,FALSE),""))</f>
        <v/>
      </c>
      <c r="F51" s="27" t="n"/>
      <c r="G51" s="26">
        <f>IF(C51="","",IFERROR(IF(D51="",0.2,IF(VLOOKUP(C51,'Vendor Directory'!$B$5:$I$54,6,FALSE)="Y",VLOOKUP(C51,'Vendor Directory'!$B$5:$I$54,7,FALSE),VLOOKUP(C51,'Vendor Directory'!$B$5:$I$54,5,FALSE))),""))</f>
        <v/>
      </c>
      <c r="H51" s="29">
        <f>IF(OR(C51="",F51="",G51=""),"",F51*G51)</f>
        <v/>
      </c>
      <c r="I51" s="24" t="n"/>
      <c r="J51" s="19" t="n"/>
    </row>
    <row r="52">
      <c r="A52" s="23">
        <f>IF(B52="","",ROW()-4)</f>
        <v/>
      </c>
      <c r="B52" s="28" t="n"/>
      <c r="C52" s="19" t="n"/>
      <c r="D52" s="23">
        <f>IF(C52="","",IFERROR(VLOOKUP(C52,'Vendor Directory'!$B$5:$I$54,2,FALSE),""))</f>
        <v/>
      </c>
      <c r="E52" s="23">
        <f>IF(C52="","",IFERROR(VLOOKUP(C52,'Vendor Directory'!$B$5:$I$54,3,FALSE),""))</f>
        <v/>
      </c>
      <c r="F52" s="27" t="n"/>
      <c r="G52" s="26">
        <f>IF(C52="","",IFERROR(IF(D52="",0.2,IF(VLOOKUP(C52,'Vendor Directory'!$B$5:$I$54,6,FALSE)="Y",VLOOKUP(C52,'Vendor Directory'!$B$5:$I$54,7,FALSE),VLOOKUP(C52,'Vendor Directory'!$B$5:$I$54,5,FALSE))),""))</f>
        <v/>
      </c>
      <c r="H52" s="29">
        <f>IF(OR(C52="",F52="",G52=""),"",F52*G52)</f>
        <v/>
      </c>
      <c r="I52" s="24" t="n"/>
      <c r="J52" s="19" t="n"/>
    </row>
    <row r="53">
      <c r="A53" s="23">
        <f>IF(B53="","",ROW()-4)</f>
        <v/>
      </c>
      <c r="B53" s="28" t="n"/>
      <c r="C53" s="19" t="n"/>
      <c r="D53" s="23">
        <f>IF(C53="","",IFERROR(VLOOKUP(C53,'Vendor Directory'!$B$5:$I$54,2,FALSE),""))</f>
        <v/>
      </c>
      <c r="E53" s="23">
        <f>IF(C53="","",IFERROR(VLOOKUP(C53,'Vendor Directory'!$B$5:$I$54,3,FALSE),""))</f>
        <v/>
      </c>
      <c r="F53" s="27" t="n"/>
      <c r="G53" s="26">
        <f>IF(C53="","",IFERROR(IF(D53="",0.2,IF(VLOOKUP(C53,'Vendor Directory'!$B$5:$I$54,6,FALSE)="Y",VLOOKUP(C53,'Vendor Directory'!$B$5:$I$54,7,FALSE),VLOOKUP(C53,'Vendor Directory'!$B$5:$I$54,5,FALSE))),""))</f>
        <v/>
      </c>
      <c r="H53" s="29">
        <f>IF(OR(C53="",F53="",G53=""),"",F53*G53)</f>
        <v/>
      </c>
      <c r="I53" s="24" t="n"/>
      <c r="J53" s="19" t="n"/>
    </row>
    <row r="54">
      <c r="A54" s="23">
        <f>IF(B54="","",ROW()-4)</f>
        <v/>
      </c>
      <c r="B54" s="28" t="n"/>
      <c r="C54" s="19" t="n"/>
      <c r="D54" s="23">
        <f>IF(C54="","",IFERROR(VLOOKUP(C54,'Vendor Directory'!$B$5:$I$54,2,FALSE),""))</f>
        <v/>
      </c>
      <c r="E54" s="23">
        <f>IF(C54="","",IFERROR(VLOOKUP(C54,'Vendor Directory'!$B$5:$I$54,3,FALSE),""))</f>
        <v/>
      </c>
      <c r="F54" s="27" t="n"/>
      <c r="G54" s="26">
        <f>IF(C54="","",IFERROR(IF(D54="",0.2,IF(VLOOKUP(C54,'Vendor Directory'!$B$5:$I$54,6,FALSE)="Y",VLOOKUP(C54,'Vendor Directory'!$B$5:$I$54,7,FALSE),VLOOKUP(C54,'Vendor Directory'!$B$5:$I$54,5,FALSE))),""))</f>
        <v/>
      </c>
      <c r="H54" s="29">
        <f>IF(OR(C54="",F54="",G54=""),"",F54*G54)</f>
        <v/>
      </c>
      <c r="I54" s="24" t="n"/>
      <c r="J54" s="19" t="n"/>
    </row>
    <row r="55">
      <c r="A55" s="23">
        <f>IF(B55="","",ROW()-4)</f>
        <v/>
      </c>
      <c r="B55" s="28" t="n"/>
      <c r="C55" s="19" t="n"/>
      <c r="D55" s="23">
        <f>IF(C55="","",IFERROR(VLOOKUP(C55,'Vendor Directory'!$B$5:$I$54,2,FALSE),""))</f>
        <v/>
      </c>
      <c r="E55" s="23">
        <f>IF(C55="","",IFERROR(VLOOKUP(C55,'Vendor Directory'!$B$5:$I$54,3,FALSE),""))</f>
        <v/>
      </c>
      <c r="F55" s="27" t="n"/>
      <c r="G55" s="26">
        <f>IF(C55="","",IFERROR(IF(D55="",0.2,IF(VLOOKUP(C55,'Vendor Directory'!$B$5:$I$54,6,FALSE)="Y",VLOOKUP(C55,'Vendor Directory'!$B$5:$I$54,7,FALSE),VLOOKUP(C55,'Vendor Directory'!$B$5:$I$54,5,FALSE))),""))</f>
        <v/>
      </c>
      <c r="H55" s="29">
        <f>IF(OR(C55="",F55="",G55=""),"",F55*G55)</f>
        <v/>
      </c>
      <c r="I55" s="24" t="n"/>
      <c r="J55" s="19" t="n"/>
    </row>
    <row r="56">
      <c r="A56" s="23">
        <f>IF(B56="","",ROW()-4)</f>
        <v/>
      </c>
      <c r="B56" s="28" t="n"/>
      <c r="C56" s="19" t="n"/>
      <c r="D56" s="23">
        <f>IF(C56="","",IFERROR(VLOOKUP(C56,'Vendor Directory'!$B$5:$I$54,2,FALSE),""))</f>
        <v/>
      </c>
      <c r="E56" s="23">
        <f>IF(C56="","",IFERROR(VLOOKUP(C56,'Vendor Directory'!$B$5:$I$54,3,FALSE),""))</f>
        <v/>
      </c>
      <c r="F56" s="27" t="n"/>
      <c r="G56" s="26">
        <f>IF(C56="","",IFERROR(IF(D56="",0.2,IF(VLOOKUP(C56,'Vendor Directory'!$B$5:$I$54,6,FALSE)="Y",VLOOKUP(C56,'Vendor Directory'!$B$5:$I$54,7,FALSE),VLOOKUP(C56,'Vendor Directory'!$B$5:$I$54,5,FALSE))),""))</f>
        <v/>
      </c>
      <c r="H56" s="29">
        <f>IF(OR(C56="",F56="",G56=""),"",F56*G56)</f>
        <v/>
      </c>
      <c r="I56" s="24" t="n"/>
      <c r="J56" s="19" t="n"/>
    </row>
    <row r="57">
      <c r="A57" s="23">
        <f>IF(B57="","",ROW()-4)</f>
        <v/>
      </c>
      <c r="B57" s="28" t="n"/>
      <c r="C57" s="19" t="n"/>
      <c r="D57" s="23">
        <f>IF(C57="","",IFERROR(VLOOKUP(C57,'Vendor Directory'!$B$5:$I$54,2,FALSE),""))</f>
        <v/>
      </c>
      <c r="E57" s="23">
        <f>IF(C57="","",IFERROR(VLOOKUP(C57,'Vendor Directory'!$B$5:$I$54,3,FALSE),""))</f>
        <v/>
      </c>
      <c r="F57" s="27" t="n"/>
      <c r="G57" s="26">
        <f>IF(C57="","",IFERROR(IF(D57="",0.2,IF(VLOOKUP(C57,'Vendor Directory'!$B$5:$I$54,6,FALSE)="Y",VLOOKUP(C57,'Vendor Directory'!$B$5:$I$54,7,FALSE),VLOOKUP(C57,'Vendor Directory'!$B$5:$I$54,5,FALSE))),""))</f>
        <v/>
      </c>
      <c r="H57" s="29">
        <f>IF(OR(C57="",F57="",G57=""),"",F57*G57)</f>
        <v/>
      </c>
      <c r="I57" s="24" t="n"/>
      <c r="J57" s="19" t="n"/>
    </row>
    <row r="58">
      <c r="A58" s="23">
        <f>IF(B58="","",ROW()-4)</f>
        <v/>
      </c>
      <c r="B58" s="28" t="n"/>
      <c r="C58" s="19" t="n"/>
      <c r="D58" s="23">
        <f>IF(C58="","",IFERROR(VLOOKUP(C58,'Vendor Directory'!$B$5:$I$54,2,FALSE),""))</f>
        <v/>
      </c>
      <c r="E58" s="23">
        <f>IF(C58="","",IFERROR(VLOOKUP(C58,'Vendor Directory'!$B$5:$I$54,3,FALSE),""))</f>
        <v/>
      </c>
      <c r="F58" s="27" t="n"/>
      <c r="G58" s="26">
        <f>IF(C58="","",IFERROR(IF(D58="",0.2,IF(VLOOKUP(C58,'Vendor Directory'!$B$5:$I$54,6,FALSE)="Y",VLOOKUP(C58,'Vendor Directory'!$B$5:$I$54,7,FALSE),VLOOKUP(C58,'Vendor Directory'!$B$5:$I$54,5,FALSE))),""))</f>
        <v/>
      </c>
      <c r="H58" s="29">
        <f>IF(OR(C58="",F58="",G58=""),"",F58*G58)</f>
        <v/>
      </c>
      <c r="I58" s="24" t="n"/>
      <c r="J58" s="19" t="n"/>
    </row>
    <row r="59">
      <c r="A59" s="23">
        <f>IF(B59="","",ROW()-4)</f>
        <v/>
      </c>
      <c r="B59" s="28" t="n"/>
      <c r="C59" s="19" t="n"/>
      <c r="D59" s="23">
        <f>IF(C59="","",IFERROR(VLOOKUP(C59,'Vendor Directory'!$B$5:$I$54,2,FALSE),""))</f>
        <v/>
      </c>
      <c r="E59" s="23">
        <f>IF(C59="","",IFERROR(VLOOKUP(C59,'Vendor Directory'!$B$5:$I$54,3,FALSE),""))</f>
        <v/>
      </c>
      <c r="F59" s="27" t="n"/>
      <c r="G59" s="26">
        <f>IF(C59="","",IFERROR(IF(D59="",0.2,IF(VLOOKUP(C59,'Vendor Directory'!$B$5:$I$54,6,FALSE)="Y",VLOOKUP(C59,'Vendor Directory'!$B$5:$I$54,7,FALSE),VLOOKUP(C59,'Vendor Directory'!$B$5:$I$54,5,FALSE))),""))</f>
        <v/>
      </c>
      <c r="H59" s="29">
        <f>IF(OR(C59="",F59="",G59=""),"",F59*G59)</f>
        <v/>
      </c>
      <c r="I59" s="24" t="n"/>
      <c r="J59" s="19" t="n"/>
    </row>
    <row r="60">
      <c r="A60" s="23">
        <f>IF(B60="","",ROW()-4)</f>
        <v/>
      </c>
      <c r="B60" s="28" t="n"/>
      <c r="C60" s="19" t="n"/>
      <c r="D60" s="23">
        <f>IF(C60="","",IFERROR(VLOOKUP(C60,'Vendor Directory'!$B$5:$I$54,2,FALSE),""))</f>
        <v/>
      </c>
      <c r="E60" s="23">
        <f>IF(C60="","",IFERROR(VLOOKUP(C60,'Vendor Directory'!$B$5:$I$54,3,FALSE),""))</f>
        <v/>
      </c>
      <c r="F60" s="27" t="n"/>
      <c r="G60" s="26">
        <f>IF(C60="","",IFERROR(IF(D60="",0.2,IF(VLOOKUP(C60,'Vendor Directory'!$B$5:$I$54,6,FALSE)="Y",VLOOKUP(C60,'Vendor Directory'!$B$5:$I$54,7,FALSE),VLOOKUP(C60,'Vendor Directory'!$B$5:$I$54,5,FALSE))),""))</f>
        <v/>
      </c>
      <c r="H60" s="29">
        <f>IF(OR(C60="",F60="",G60=""),"",F60*G60)</f>
        <v/>
      </c>
      <c r="I60" s="24" t="n"/>
      <c r="J60" s="19" t="n"/>
    </row>
    <row r="61">
      <c r="A61" s="23">
        <f>IF(B61="","",ROW()-4)</f>
        <v/>
      </c>
      <c r="B61" s="28" t="n"/>
      <c r="C61" s="19" t="n"/>
      <c r="D61" s="23">
        <f>IF(C61="","",IFERROR(VLOOKUP(C61,'Vendor Directory'!$B$5:$I$54,2,FALSE),""))</f>
        <v/>
      </c>
      <c r="E61" s="23">
        <f>IF(C61="","",IFERROR(VLOOKUP(C61,'Vendor Directory'!$B$5:$I$54,3,FALSE),""))</f>
        <v/>
      </c>
      <c r="F61" s="27" t="n"/>
      <c r="G61" s="26">
        <f>IF(C61="","",IFERROR(IF(D61="",0.2,IF(VLOOKUP(C61,'Vendor Directory'!$B$5:$I$54,6,FALSE)="Y",VLOOKUP(C61,'Vendor Directory'!$B$5:$I$54,7,FALSE),VLOOKUP(C61,'Vendor Directory'!$B$5:$I$54,5,FALSE))),""))</f>
        <v/>
      </c>
      <c r="H61" s="29">
        <f>IF(OR(C61="",F61="",G61=""),"",F61*G61)</f>
        <v/>
      </c>
      <c r="I61" s="24" t="n"/>
      <c r="J61" s="19" t="n"/>
    </row>
    <row r="62">
      <c r="A62" s="23">
        <f>IF(B62="","",ROW()-4)</f>
        <v/>
      </c>
      <c r="B62" s="28" t="n"/>
      <c r="C62" s="19" t="n"/>
      <c r="D62" s="23">
        <f>IF(C62="","",IFERROR(VLOOKUP(C62,'Vendor Directory'!$B$5:$I$54,2,FALSE),""))</f>
        <v/>
      </c>
      <c r="E62" s="23">
        <f>IF(C62="","",IFERROR(VLOOKUP(C62,'Vendor Directory'!$B$5:$I$54,3,FALSE),""))</f>
        <v/>
      </c>
      <c r="F62" s="27" t="n"/>
      <c r="G62" s="26">
        <f>IF(C62="","",IFERROR(IF(D62="",0.2,IF(VLOOKUP(C62,'Vendor Directory'!$B$5:$I$54,6,FALSE)="Y",VLOOKUP(C62,'Vendor Directory'!$B$5:$I$54,7,FALSE),VLOOKUP(C62,'Vendor Directory'!$B$5:$I$54,5,FALSE))),""))</f>
        <v/>
      </c>
      <c r="H62" s="29">
        <f>IF(OR(C62="",F62="",G62=""),"",F62*G62)</f>
        <v/>
      </c>
      <c r="I62" s="24" t="n"/>
      <c r="J62" s="19" t="n"/>
    </row>
    <row r="63">
      <c r="A63" s="23">
        <f>IF(B63="","",ROW()-4)</f>
        <v/>
      </c>
      <c r="B63" s="28" t="n"/>
      <c r="C63" s="19" t="n"/>
      <c r="D63" s="23">
        <f>IF(C63="","",IFERROR(VLOOKUP(C63,'Vendor Directory'!$B$5:$I$54,2,FALSE),""))</f>
        <v/>
      </c>
      <c r="E63" s="23">
        <f>IF(C63="","",IFERROR(VLOOKUP(C63,'Vendor Directory'!$B$5:$I$54,3,FALSE),""))</f>
        <v/>
      </c>
      <c r="F63" s="27" t="n"/>
      <c r="G63" s="26">
        <f>IF(C63="","",IFERROR(IF(D63="",0.2,IF(VLOOKUP(C63,'Vendor Directory'!$B$5:$I$54,6,FALSE)="Y",VLOOKUP(C63,'Vendor Directory'!$B$5:$I$54,7,FALSE),VLOOKUP(C63,'Vendor Directory'!$B$5:$I$54,5,FALSE))),""))</f>
        <v/>
      </c>
      <c r="H63" s="29">
        <f>IF(OR(C63="",F63="",G63=""),"",F63*G63)</f>
        <v/>
      </c>
      <c r="I63" s="24" t="n"/>
      <c r="J63" s="19" t="n"/>
    </row>
    <row r="64">
      <c r="A64" s="23">
        <f>IF(B64="","",ROW()-4)</f>
        <v/>
      </c>
      <c r="B64" s="28" t="n"/>
      <c r="C64" s="19" t="n"/>
      <c r="D64" s="23">
        <f>IF(C64="","",IFERROR(VLOOKUP(C64,'Vendor Directory'!$B$5:$I$54,2,FALSE),""))</f>
        <v/>
      </c>
      <c r="E64" s="23">
        <f>IF(C64="","",IFERROR(VLOOKUP(C64,'Vendor Directory'!$B$5:$I$54,3,FALSE),""))</f>
        <v/>
      </c>
      <c r="F64" s="27" t="n"/>
      <c r="G64" s="26">
        <f>IF(C64="","",IFERROR(IF(D64="",0.2,IF(VLOOKUP(C64,'Vendor Directory'!$B$5:$I$54,6,FALSE)="Y",VLOOKUP(C64,'Vendor Directory'!$B$5:$I$54,7,FALSE),VLOOKUP(C64,'Vendor Directory'!$B$5:$I$54,5,FALSE))),""))</f>
        <v/>
      </c>
      <c r="H64" s="29">
        <f>IF(OR(C64="",F64="",G64=""),"",F64*G64)</f>
        <v/>
      </c>
      <c r="I64" s="24" t="n"/>
      <c r="J64" s="19" t="n"/>
    </row>
    <row r="65">
      <c r="A65" s="23">
        <f>IF(B65="","",ROW()-4)</f>
        <v/>
      </c>
      <c r="B65" s="28" t="n"/>
      <c r="C65" s="19" t="n"/>
      <c r="D65" s="23">
        <f>IF(C65="","",IFERROR(VLOOKUP(C65,'Vendor Directory'!$B$5:$I$54,2,FALSE),""))</f>
        <v/>
      </c>
      <c r="E65" s="23">
        <f>IF(C65="","",IFERROR(VLOOKUP(C65,'Vendor Directory'!$B$5:$I$54,3,FALSE),""))</f>
        <v/>
      </c>
      <c r="F65" s="27" t="n"/>
      <c r="G65" s="26">
        <f>IF(C65="","",IFERROR(IF(D65="",0.2,IF(VLOOKUP(C65,'Vendor Directory'!$B$5:$I$54,6,FALSE)="Y",VLOOKUP(C65,'Vendor Directory'!$B$5:$I$54,7,FALSE),VLOOKUP(C65,'Vendor Directory'!$B$5:$I$54,5,FALSE))),""))</f>
        <v/>
      </c>
      <c r="H65" s="29">
        <f>IF(OR(C65="",F65="",G65=""),"",F65*G65)</f>
        <v/>
      </c>
      <c r="I65" s="24" t="n"/>
      <c r="J65" s="19" t="n"/>
    </row>
    <row r="66">
      <c r="A66" s="23">
        <f>IF(B66="","",ROW()-4)</f>
        <v/>
      </c>
      <c r="B66" s="28" t="n"/>
      <c r="C66" s="19" t="n"/>
      <c r="D66" s="23">
        <f>IF(C66="","",IFERROR(VLOOKUP(C66,'Vendor Directory'!$B$5:$I$54,2,FALSE),""))</f>
        <v/>
      </c>
      <c r="E66" s="23">
        <f>IF(C66="","",IFERROR(VLOOKUP(C66,'Vendor Directory'!$B$5:$I$54,3,FALSE),""))</f>
        <v/>
      </c>
      <c r="F66" s="27" t="n"/>
      <c r="G66" s="26">
        <f>IF(C66="","",IFERROR(IF(D66="",0.2,IF(VLOOKUP(C66,'Vendor Directory'!$B$5:$I$54,6,FALSE)="Y",VLOOKUP(C66,'Vendor Directory'!$B$5:$I$54,7,FALSE),VLOOKUP(C66,'Vendor Directory'!$B$5:$I$54,5,FALSE))),""))</f>
        <v/>
      </c>
      <c r="H66" s="29">
        <f>IF(OR(C66="",F66="",G66=""),"",F66*G66)</f>
        <v/>
      </c>
      <c r="I66" s="24" t="n"/>
      <c r="J66" s="19" t="n"/>
    </row>
    <row r="67">
      <c r="A67" s="23">
        <f>IF(B67="","",ROW()-4)</f>
        <v/>
      </c>
      <c r="B67" s="28" t="n"/>
      <c r="C67" s="19" t="n"/>
      <c r="D67" s="23">
        <f>IF(C67="","",IFERROR(VLOOKUP(C67,'Vendor Directory'!$B$5:$I$54,2,FALSE),""))</f>
        <v/>
      </c>
      <c r="E67" s="23">
        <f>IF(C67="","",IFERROR(VLOOKUP(C67,'Vendor Directory'!$B$5:$I$54,3,FALSE),""))</f>
        <v/>
      </c>
      <c r="F67" s="27" t="n"/>
      <c r="G67" s="26">
        <f>IF(C67="","",IFERROR(IF(D67="",0.2,IF(VLOOKUP(C67,'Vendor Directory'!$B$5:$I$54,6,FALSE)="Y",VLOOKUP(C67,'Vendor Directory'!$B$5:$I$54,7,FALSE),VLOOKUP(C67,'Vendor Directory'!$B$5:$I$54,5,FALSE))),""))</f>
        <v/>
      </c>
      <c r="H67" s="29">
        <f>IF(OR(C67="",F67="",G67=""),"",F67*G67)</f>
        <v/>
      </c>
      <c r="I67" s="24" t="n"/>
      <c r="J67" s="19" t="n"/>
    </row>
    <row r="68">
      <c r="A68" s="23">
        <f>IF(B68="","",ROW()-4)</f>
        <v/>
      </c>
      <c r="B68" s="28" t="n"/>
      <c r="C68" s="19" t="n"/>
      <c r="D68" s="23">
        <f>IF(C68="","",IFERROR(VLOOKUP(C68,'Vendor Directory'!$B$5:$I$54,2,FALSE),""))</f>
        <v/>
      </c>
      <c r="E68" s="23">
        <f>IF(C68="","",IFERROR(VLOOKUP(C68,'Vendor Directory'!$B$5:$I$54,3,FALSE),""))</f>
        <v/>
      </c>
      <c r="F68" s="27" t="n"/>
      <c r="G68" s="26">
        <f>IF(C68="","",IFERROR(IF(D68="",0.2,IF(VLOOKUP(C68,'Vendor Directory'!$B$5:$I$54,6,FALSE)="Y",VLOOKUP(C68,'Vendor Directory'!$B$5:$I$54,7,FALSE),VLOOKUP(C68,'Vendor Directory'!$B$5:$I$54,5,FALSE))),""))</f>
        <v/>
      </c>
      <c r="H68" s="29">
        <f>IF(OR(C68="",F68="",G68=""),"",F68*G68)</f>
        <v/>
      </c>
      <c r="I68" s="24" t="n"/>
      <c r="J68" s="19" t="n"/>
    </row>
    <row r="69">
      <c r="A69" s="23">
        <f>IF(B69="","",ROW()-4)</f>
        <v/>
      </c>
      <c r="B69" s="28" t="n"/>
      <c r="C69" s="19" t="n"/>
      <c r="D69" s="23">
        <f>IF(C69="","",IFERROR(VLOOKUP(C69,'Vendor Directory'!$B$5:$I$54,2,FALSE),""))</f>
        <v/>
      </c>
      <c r="E69" s="23">
        <f>IF(C69="","",IFERROR(VLOOKUP(C69,'Vendor Directory'!$B$5:$I$54,3,FALSE),""))</f>
        <v/>
      </c>
      <c r="F69" s="27" t="n"/>
      <c r="G69" s="26">
        <f>IF(C69="","",IFERROR(IF(D69="",0.2,IF(VLOOKUP(C69,'Vendor Directory'!$B$5:$I$54,6,FALSE)="Y",VLOOKUP(C69,'Vendor Directory'!$B$5:$I$54,7,FALSE),VLOOKUP(C69,'Vendor Directory'!$B$5:$I$54,5,FALSE))),""))</f>
        <v/>
      </c>
      <c r="H69" s="29">
        <f>IF(OR(C69="",F69="",G69=""),"",F69*G69)</f>
        <v/>
      </c>
      <c r="I69" s="24" t="n"/>
      <c r="J69" s="19" t="n"/>
    </row>
    <row r="70">
      <c r="A70" s="23">
        <f>IF(B70="","",ROW()-4)</f>
        <v/>
      </c>
      <c r="B70" s="28" t="n"/>
      <c r="C70" s="19" t="n"/>
      <c r="D70" s="23">
        <f>IF(C70="","",IFERROR(VLOOKUP(C70,'Vendor Directory'!$B$5:$I$54,2,FALSE),""))</f>
        <v/>
      </c>
      <c r="E70" s="23">
        <f>IF(C70="","",IFERROR(VLOOKUP(C70,'Vendor Directory'!$B$5:$I$54,3,FALSE),""))</f>
        <v/>
      </c>
      <c r="F70" s="27" t="n"/>
      <c r="G70" s="26">
        <f>IF(C70="","",IFERROR(IF(D70="",0.2,IF(VLOOKUP(C70,'Vendor Directory'!$B$5:$I$54,6,FALSE)="Y",VLOOKUP(C70,'Vendor Directory'!$B$5:$I$54,7,FALSE),VLOOKUP(C70,'Vendor Directory'!$B$5:$I$54,5,FALSE))),""))</f>
        <v/>
      </c>
      <c r="H70" s="29">
        <f>IF(OR(C70="",F70="",G70=""),"",F70*G70)</f>
        <v/>
      </c>
      <c r="I70" s="24" t="n"/>
      <c r="J70" s="19" t="n"/>
    </row>
    <row r="71">
      <c r="A71" s="23">
        <f>IF(B71="","",ROW()-4)</f>
        <v/>
      </c>
      <c r="B71" s="28" t="n"/>
      <c r="C71" s="19" t="n"/>
      <c r="D71" s="23">
        <f>IF(C71="","",IFERROR(VLOOKUP(C71,'Vendor Directory'!$B$5:$I$54,2,FALSE),""))</f>
        <v/>
      </c>
      <c r="E71" s="23">
        <f>IF(C71="","",IFERROR(VLOOKUP(C71,'Vendor Directory'!$B$5:$I$54,3,FALSE),""))</f>
        <v/>
      </c>
      <c r="F71" s="27" t="n"/>
      <c r="G71" s="26">
        <f>IF(C71="","",IFERROR(IF(D71="",0.2,IF(VLOOKUP(C71,'Vendor Directory'!$B$5:$I$54,6,FALSE)="Y",VLOOKUP(C71,'Vendor Directory'!$B$5:$I$54,7,FALSE),VLOOKUP(C71,'Vendor Directory'!$B$5:$I$54,5,FALSE))),""))</f>
        <v/>
      </c>
      <c r="H71" s="29">
        <f>IF(OR(C71="",F71="",G71=""),"",F71*G71)</f>
        <v/>
      </c>
      <c r="I71" s="24" t="n"/>
      <c r="J71" s="19" t="n"/>
    </row>
    <row r="72">
      <c r="A72" s="23">
        <f>IF(B72="","",ROW()-4)</f>
        <v/>
      </c>
      <c r="B72" s="28" t="n"/>
      <c r="C72" s="19" t="n"/>
      <c r="D72" s="23">
        <f>IF(C72="","",IFERROR(VLOOKUP(C72,'Vendor Directory'!$B$5:$I$54,2,FALSE),""))</f>
        <v/>
      </c>
      <c r="E72" s="23">
        <f>IF(C72="","",IFERROR(VLOOKUP(C72,'Vendor Directory'!$B$5:$I$54,3,FALSE),""))</f>
        <v/>
      </c>
      <c r="F72" s="27" t="n"/>
      <c r="G72" s="26">
        <f>IF(C72="","",IFERROR(IF(D72="",0.2,IF(VLOOKUP(C72,'Vendor Directory'!$B$5:$I$54,6,FALSE)="Y",VLOOKUP(C72,'Vendor Directory'!$B$5:$I$54,7,FALSE),VLOOKUP(C72,'Vendor Directory'!$B$5:$I$54,5,FALSE))),""))</f>
        <v/>
      </c>
      <c r="H72" s="29">
        <f>IF(OR(C72="",F72="",G72=""),"",F72*G72)</f>
        <v/>
      </c>
      <c r="I72" s="24" t="n"/>
      <c r="J72" s="19" t="n"/>
    </row>
    <row r="73">
      <c r="A73" s="23">
        <f>IF(B73="","",ROW()-4)</f>
        <v/>
      </c>
      <c r="B73" s="28" t="n"/>
      <c r="C73" s="19" t="n"/>
      <c r="D73" s="23">
        <f>IF(C73="","",IFERROR(VLOOKUP(C73,'Vendor Directory'!$B$5:$I$54,2,FALSE),""))</f>
        <v/>
      </c>
      <c r="E73" s="23">
        <f>IF(C73="","",IFERROR(VLOOKUP(C73,'Vendor Directory'!$B$5:$I$54,3,FALSE),""))</f>
        <v/>
      </c>
      <c r="F73" s="27" t="n"/>
      <c r="G73" s="26">
        <f>IF(C73="","",IFERROR(IF(D73="",0.2,IF(VLOOKUP(C73,'Vendor Directory'!$B$5:$I$54,6,FALSE)="Y",VLOOKUP(C73,'Vendor Directory'!$B$5:$I$54,7,FALSE),VLOOKUP(C73,'Vendor Directory'!$B$5:$I$54,5,FALSE))),""))</f>
        <v/>
      </c>
      <c r="H73" s="29">
        <f>IF(OR(C73="",F73="",G73=""),"",F73*G73)</f>
        <v/>
      </c>
      <c r="I73" s="24" t="n"/>
      <c r="J73" s="19" t="n"/>
    </row>
    <row r="74">
      <c r="A74" s="23">
        <f>IF(B74="","",ROW()-4)</f>
        <v/>
      </c>
      <c r="B74" s="28" t="n"/>
      <c r="C74" s="19" t="n"/>
      <c r="D74" s="23">
        <f>IF(C74="","",IFERROR(VLOOKUP(C74,'Vendor Directory'!$B$5:$I$54,2,FALSE),""))</f>
        <v/>
      </c>
      <c r="E74" s="23">
        <f>IF(C74="","",IFERROR(VLOOKUP(C74,'Vendor Directory'!$B$5:$I$54,3,FALSE),""))</f>
        <v/>
      </c>
      <c r="F74" s="27" t="n"/>
      <c r="G74" s="26">
        <f>IF(C74="","",IFERROR(IF(D74="",0.2,IF(VLOOKUP(C74,'Vendor Directory'!$B$5:$I$54,6,FALSE)="Y",VLOOKUP(C74,'Vendor Directory'!$B$5:$I$54,7,FALSE),VLOOKUP(C74,'Vendor Directory'!$B$5:$I$54,5,FALSE))),""))</f>
        <v/>
      </c>
      <c r="H74" s="29">
        <f>IF(OR(C74="",F74="",G74=""),"",F74*G74)</f>
        <v/>
      </c>
      <c r="I74" s="24" t="n"/>
      <c r="J74" s="19" t="n"/>
    </row>
    <row r="75">
      <c r="A75" s="23">
        <f>IF(B75="","",ROW()-4)</f>
        <v/>
      </c>
      <c r="B75" s="28" t="n"/>
      <c r="C75" s="19" t="n"/>
      <c r="D75" s="23">
        <f>IF(C75="","",IFERROR(VLOOKUP(C75,'Vendor Directory'!$B$5:$I$54,2,FALSE),""))</f>
        <v/>
      </c>
      <c r="E75" s="23">
        <f>IF(C75="","",IFERROR(VLOOKUP(C75,'Vendor Directory'!$B$5:$I$54,3,FALSE),""))</f>
        <v/>
      </c>
      <c r="F75" s="27" t="n"/>
      <c r="G75" s="26">
        <f>IF(C75="","",IFERROR(IF(D75="",0.2,IF(VLOOKUP(C75,'Vendor Directory'!$B$5:$I$54,6,FALSE)="Y",VLOOKUP(C75,'Vendor Directory'!$B$5:$I$54,7,FALSE),VLOOKUP(C75,'Vendor Directory'!$B$5:$I$54,5,FALSE))),""))</f>
        <v/>
      </c>
      <c r="H75" s="29">
        <f>IF(OR(C75="",F75="",G75=""),"",F75*G75)</f>
        <v/>
      </c>
      <c r="I75" s="24" t="n"/>
      <c r="J75" s="19" t="n"/>
    </row>
    <row r="76">
      <c r="A76" s="23">
        <f>IF(B76="","",ROW()-4)</f>
        <v/>
      </c>
      <c r="B76" s="28" t="n"/>
      <c r="C76" s="19" t="n"/>
      <c r="D76" s="23">
        <f>IF(C76="","",IFERROR(VLOOKUP(C76,'Vendor Directory'!$B$5:$I$54,2,FALSE),""))</f>
        <v/>
      </c>
      <c r="E76" s="23">
        <f>IF(C76="","",IFERROR(VLOOKUP(C76,'Vendor Directory'!$B$5:$I$54,3,FALSE),""))</f>
        <v/>
      </c>
      <c r="F76" s="27" t="n"/>
      <c r="G76" s="26">
        <f>IF(C76="","",IFERROR(IF(D76="",0.2,IF(VLOOKUP(C76,'Vendor Directory'!$B$5:$I$54,6,FALSE)="Y",VLOOKUP(C76,'Vendor Directory'!$B$5:$I$54,7,FALSE),VLOOKUP(C76,'Vendor Directory'!$B$5:$I$54,5,FALSE))),""))</f>
        <v/>
      </c>
      <c r="H76" s="29">
        <f>IF(OR(C76="",F76="",G76=""),"",F76*G76)</f>
        <v/>
      </c>
      <c r="I76" s="24" t="n"/>
      <c r="J76" s="19" t="n"/>
    </row>
    <row r="77">
      <c r="A77" s="23">
        <f>IF(B77="","",ROW()-4)</f>
        <v/>
      </c>
      <c r="B77" s="28" t="n"/>
      <c r="C77" s="19" t="n"/>
      <c r="D77" s="23">
        <f>IF(C77="","",IFERROR(VLOOKUP(C77,'Vendor Directory'!$B$5:$I$54,2,FALSE),""))</f>
        <v/>
      </c>
      <c r="E77" s="23">
        <f>IF(C77="","",IFERROR(VLOOKUP(C77,'Vendor Directory'!$B$5:$I$54,3,FALSE),""))</f>
        <v/>
      </c>
      <c r="F77" s="27" t="n"/>
      <c r="G77" s="26">
        <f>IF(C77="","",IFERROR(IF(D77="",0.2,IF(VLOOKUP(C77,'Vendor Directory'!$B$5:$I$54,6,FALSE)="Y",VLOOKUP(C77,'Vendor Directory'!$B$5:$I$54,7,FALSE),VLOOKUP(C77,'Vendor Directory'!$B$5:$I$54,5,FALSE))),""))</f>
        <v/>
      </c>
      <c r="H77" s="29">
        <f>IF(OR(C77="",F77="",G77=""),"",F77*G77)</f>
        <v/>
      </c>
      <c r="I77" s="24" t="n"/>
      <c r="J77" s="19" t="n"/>
    </row>
    <row r="78">
      <c r="A78" s="23">
        <f>IF(B78="","",ROW()-4)</f>
        <v/>
      </c>
      <c r="B78" s="28" t="n"/>
      <c r="C78" s="19" t="n"/>
      <c r="D78" s="23">
        <f>IF(C78="","",IFERROR(VLOOKUP(C78,'Vendor Directory'!$B$5:$I$54,2,FALSE),""))</f>
        <v/>
      </c>
      <c r="E78" s="23">
        <f>IF(C78="","",IFERROR(VLOOKUP(C78,'Vendor Directory'!$B$5:$I$54,3,FALSE),""))</f>
        <v/>
      </c>
      <c r="F78" s="27" t="n"/>
      <c r="G78" s="26">
        <f>IF(C78="","",IFERROR(IF(D78="",0.2,IF(VLOOKUP(C78,'Vendor Directory'!$B$5:$I$54,6,FALSE)="Y",VLOOKUP(C78,'Vendor Directory'!$B$5:$I$54,7,FALSE),VLOOKUP(C78,'Vendor Directory'!$B$5:$I$54,5,FALSE))),""))</f>
        <v/>
      </c>
      <c r="H78" s="29">
        <f>IF(OR(C78="",F78="",G78=""),"",F78*G78)</f>
        <v/>
      </c>
      <c r="I78" s="24" t="n"/>
      <c r="J78" s="19" t="n"/>
    </row>
    <row r="79">
      <c r="A79" s="23">
        <f>IF(B79="","",ROW()-4)</f>
        <v/>
      </c>
      <c r="B79" s="28" t="n"/>
      <c r="C79" s="19" t="n"/>
      <c r="D79" s="23">
        <f>IF(C79="","",IFERROR(VLOOKUP(C79,'Vendor Directory'!$B$5:$I$54,2,FALSE),""))</f>
        <v/>
      </c>
      <c r="E79" s="23">
        <f>IF(C79="","",IFERROR(VLOOKUP(C79,'Vendor Directory'!$B$5:$I$54,3,FALSE),""))</f>
        <v/>
      </c>
      <c r="F79" s="27" t="n"/>
      <c r="G79" s="26">
        <f>IF(C79="","",IFERROR(IF(D79="",0.2,IF(VLOOKUP(C79,'Vendor Directory'!$B$5:$I$54,6,FALSE)="Y",VLOOKUP(C79,'Vendor Directory'!$B$5:$I$54,7,FALSE),VLOOKUP(C79,'Vendor Directory'!$B$5:$I$54,5,FALSE))),""))</f>
        <v/>
      </c>
      <c r="H79" s="29">
        <f>IF(OR(C79="",F79="",G79=""),"",F79*G79)</f>
        <v/>
      </c>
      <c r="I79" s="24" t="n"/>
      <c r="J79" s="19" t="n"/>
    </row>
    <row r="80">
      <c r="A80" s="23">
        <f>IF(B80="","",ROW()-4)</f>
        <v/>
      </c>
      <c r="B80" s="28" t="n"/>
      <c r="C80" s="19" t="n"/>
      <c r="D80" s="23">
        <f>IF(C80="","",IFERROR(VLOOKUP(C80,'Vendor Directory'!$B$5:$I$54,2,FALSE),""))</f>
        <v/>
      </c>
      <c r="E80" s="23">
        <f>IF(C80="","",IFERROR(VLOOKUP(C80,'Vendor Directory'!$B$5:$I$54,3,FALSE),""))</f>
        <v/>
      </c>
      <c r="F80" s="27" t="n"/>
      <c r="G80" s="26">
        <f>IF(C80="","",IFERROR(IF(D80="",0.2,IF(VLOOKUP(C80,'Vendor Directory'!$B$5:$I$54,6,FALSE)="Y",VLOOKUP(C80,'Vendor Directory'!$B$5:$I$54,7,FALSE),VLOOKUP(C80,'Vendor Directory'!$B$5:$I$54,5,FALSE))),""))</f>
        <v/>
      </c>
      <c r="H80" s="29">
        <f>IF(OR(C80="",F80="",G80=""),"",F80*G80)</f>
        <v/>
      </c>
      <c r="I80" s="24" t="n"/>
      <c r="J80" s="19" t="n"/>
    </row>
    <row r="81">
      <c r="A81" s="23">
        <f>IF(B81="","",ROW()-4)</f>
        <v/>
      </c>
      <c r="B81" s="28" t="n"/>
      <c r="C81" s="19" t="n"/>
      <c r="D81" s="23">
        <f>IF(C81="","",IFERROR(VLOOKUP(C81,'Vendor Directory'!$B$5:$I$54,2,FALSE),""))</f>
        <v/>
      </c>
      <c r="E81" s="23">
        <f>IF(C81="","",IFERROR(VLOOKUP(C81,'Vendor Directory'!$B$5:$I$54,3,FALSE),""))</f>
        <v/>
      </c>
      <c r="F81" s="27" t="n"/>
      <c r="G81" s="26">
        <f>IF(C81="","",IFERROR(IF(D81="",0.2,IF(VLOOKUP(C81,'Vendor Directory'!$B$5:$I$54,6,FALSE)="Y",VLOOKUP(C81,'Vendor Directory'!$B$5:$I$54,7,FALSE),VLOOKUP(C81,'Vendor Directory'!$B$5:$I$54,5,FALSE))),""))</f>
        <v/>
      </c>
      <c r="H81" s="29">
        <f>IF(OR(C81="",F81="",G81=""),"",F81*G81)</f>
        <v/>
      </c>
      <c r="I81" s="24" t="n"/>
      <c r="J81" s="19" t="n"/>
    </row>
    <row r="82">
      <c r="A82" s="23">
        <f>IF(B82="","",ROW()-4)</f>
        <v/>
      </c>
      <c r="B82" s="28" t="n"/>
      <c r="C82" s="19" t="n"/>
      <c r="D82" s="23">
        <f>IF(C82="","",IFERROR(VLOOKUP(C82,'Vendor Directory'!$B$5:$I$54,2,FALSE),""))</f>
        <v/>
      </c>
      <c r="E82" s="23">
        <f>IF(C82="","",IFERROR(VLOOKUP(C82,'Vendor Directory'!$B$5:$I$54,3,FALSE),""))</f>
        <v/>
      </c>
      <c r="F82" s="27" t="n"/>
      <c r="G82" s="26">
        <f>IF(C82="","",IFERROR(IF(D82="",0.2,IF(VLOOKUP(C82,'Vendor Directory'!$B$5:$I$54,6,FALSE)="Y",VLOOKUP(C82,'Vendor Directory'!$B$5:$I$54,7,FALSE),VLOOKUP(C82,'Vendor Directory'!$B$5:$I$54,5,FALSE))),""))</f>
        <v/>
      </c>
      <c r="H82" s="29">
        <f>IF(OR(C82="",F82="",G82=""),"",F82*G82)</f>
        <v/>
      </c>
      <c r="I82" s="24" t="n"/>
      <c r="J82" s="19" t="n"/>
    </row>
    <row r="83">
      <c r="A83" s="23">
        <f>IF(B83="","",ROW()-4)</f>
        <v/>
      </c>
      <c r="B83" s="28" t="n"/>
      <c r="C83" s="19" t="n"/>
      <c r="D83" s="23">
        <f>IF(C83="","",IFERROR(VLOOKUP(C83,'Vendor Directory'!$B$5:$I$54,2,FALSE),""))</f>
        <v/>
      </c>
      <c r="E83" s="23">
        <f>IF(C83="","",IFERROR(VLOOKUP(C83,'Vendor Directory'!$B$5:$I$54,3,FALSE),""))</f>
        <v/>
      </c>
      <c r="F83" s="27" t="n"/>
      <c r="G83" s="26">
        <f>IF(C83="","",IFERROR(IF(D83="",0.2,IF(VLOOKUP(C83,'Vendor Directory'!$B$5:$I$54,6,FALSE)="Y",VLOOKUP(C83,'Vendor Directory'!$B$5:$I$54,7,FALSE),VLOOKUP(C83,'Vendor Directory'!$B$5:$I$54,5,FALSE))),""))</f>
        <v/>
      </c>
      <c r="H83" s="29">
        <f>IF(OR(C83="",F83="",G83=""),"",F83*G83)</f>
        <v/>
      </c>
      <c r="I83" s="24" t="n"/>
      <c r="J83" s="19" t="n"/>
    </row>
    <row r="84">
      <c r="A84" s="23">
        <f>IF(B84="","",ROW()-4)</f>
        <v/>
      </c>
      <c r="B84" s="28" t="n"/>
      <c r="C84" s="19" t="n"/>
      <c r="D84" s="23">
        <f>IF(C84="","",IFERROR(VLOOKUP(C84,'Vendor Directory'!$B$5:$I$54,2,FALSE),""))</f>
        <v/>
      </c>
      <c r="E84" s="23">
        <f>IF(C84="","",IFERROR(VLOOKUP(C84,'Vendor Directory'!$B$5:$I$54,3,FALSE),""))</f>
        <v/>
      </c>
      <c r="F84" s="27" t="n"/>
      <c r="G84" s="26">
        <f>IF(C84="","",IFERROR(IF(D84="",0.2,IF(VLOOKUP(C84,'Vendor Directory'!$B$5:$I$54,6,FALSE)="Y",VLOOKUP(C84,'Vendor Directory'!$B$5:$I$54,7,FALSE),VLOOKUP(C84,'Vendor Directory'!$B$5:$I$54,5,FALSE))),""))</f>
        <v/>
      </c>
      <c r="H84" s="29">
        <f>IF(OR(C84="",F84="",G84=""),"",F84*G84)</f>
        <v/>
      </c>
      <c r="I84" s="24" t="n"/>
      <c r="J84" s="19" t="n"/>
    </row>
    <row r="85">
      <c r="A85" s="23">
        <f>IF(B85="","",ROW()-4)</f>
        <v/>
      </c>
      <c r="B85" s="28" t="n"/>
      <c r="C85" s="19" t="n"/>
      <c r="D85" s="23">
        <f>IF(C85="","",IFERROR(VLOOKUP(C85,'Vendor Directory'!$B$5:$I$54,2,FALSE),""))</f>
        <v/>
      </c>
      <c r="E85" s="23">
        <f>IF(C85="","",IFERROR(VLOOKUP(C85,'Vendor Directory'!$B$5:$I$54,3,FALSE),""))</f>
        <v/>
      </c>
      <c r="F85" s="27" t="n"/>
      <c r="G85" s="26">
        <f>IF(C85="","",IFERROR(IF(D85="",0.2,IF(VLOOKUP(C85,'Vendor Directory'!$B$5:$I$54,6,FALSE)="Y",VLOOKUP(C85,'Vendor Directory'!$B$5:$I$54,7,FALSE),VLOOKUP(C85,'Vendor Directory'!$B$5:$I$54,5,FALSE))),""))</f>
        <v/>
      </c>
      <c r="H85" s="29">
        <f>IF(OR(C85="",F85="",G85=""),"",F85*G85)</f>
        <v/>
      </c>
      <c r="I85" s="24" t="n"/>
      <c r="J85" s="19" t="n"/>
    </row>
    <row r="86">
      <c r="A86" s="23">
        <f>IF(B86="","",ROW()-4)</f>
        <v/>
      </c>
      <c r="B86" s="28" t="n"/>
      <c r="C86" s="19" t="n"/>
      <c r="D86" s="23">
        <f>IF(C86="","",IFERROR(VLOOKUP(C86,'Vendor Directory'!$B$5:$I$54,2,FALSE),""))</f>
        <v/>
      </c>
      <c r="E86" s="23">
        <f>IF(C86="","",IFERROR(VLOOKUP(C86,'Vendor Directory'!$B$5:$I$54,3,FALSE),""))</f>
        <v/>
      </c>
      <c r="F86" s="27" t="n"/>
      <c r="G86" s="26">
        <f>IF(C86="","",IFERROR(IF(D86="",0.2,IF(VLOOKUP(C86,'Vendor Directory'!$B$5:$I$54,6,FALSE)="Y",VLOOKUP(C86,'Vendor Directory'!$B$5:$I$54,7,FALSE),VLOOKUP(C86,'Vendor Directory'!$B$5:$I$54,5,FALSE))),""))</f>
        <v/>
      </c>
      <c r="H86" s="29">
        <f>IF(OR(C86="",F86="",G86=""),"",F86*G86)</f>
        <v/>
      </c>
      <c r="I86" s="24" t="n"/>
      <c r="J86" s="19" t="n"/>
    </row>
    <row r="87">
      <c r="A87" s="23">
        <f>IF(B87="","",ROW()-4)</f>
        <v/>
      </c>
      <c r="B87" s="28" t="n"/>
      <c r="C87" s="19" t="n"/>
      <c r="D87" s="23">
        <f>IF(C87="","",IFERROR(VLOOKUP(C87,'Vendor Directory'!$B$5:$I$54,2,FALSE),""))</f>
        <v/>
      </c>
      <c r="E87" s="23">
        <f>IF(C87="","",IFERROR(VLOOKUP(C87,'Vendor Directory'!$B$5:$I$54,3,FALSE),""))</f>
        <v/>
      </c>
      <c r="F87" s="27" t="n"/>
      <c r="G87" s="26">
        <f>IF(C87="","",IFERROR(IF(D87="",0.2,IF(VLOOKUP(C87,'Vendor Directory'!$B$5:$I$54,6,FALSE)="Y",VLOOKUP(C87,'Vendor Directory'!$B$5:$I$54,7,FALSE),VLOOKUP(C87,'Vendor Directory'!$B$5:$I$54,5,FALSE))),""))</f>
        <v/>
      </c>
      <c r="H87" s="29">
        <f>IF(OR(C87="",F87="",G87=""),"",F87*G87)</f>
        <v/>
      </c>
      <c r="I87" s="24" t="n"/>
      <c r="J87" s="19" t="n"/>
    </row>
    <row r="88">
      <c r="A88" s="23">
        <f>IF(B88="","",ROW()-4)</f>
        <v/>
      </c>
      <c r="B88" s="28" t="n"/>
      <c r="C88" s="19" t="n"/>
      <c r="D88" s="23">
        <f>IF(C88="","",IFERROR(VLOOKUP(C88,'Vendor Directory'!$B$5:$I$54,2,FALSE),""))</f>
        <v/>
      </c>
      <c r="E88" s="23">
        <f>IF(C88="","",IFERROR(VLOOKUP(C88,'Vendor Directory'!$B$5:$I$54,3,FALSE),""))</f>
        <v/>
      </c>
      <c r="F88" s="27" t="n"/>
      <c r="G88" s="26">
        <f>IF(C88="","",IFERROR(IF(D88="",0.2,IF(VLOOKUP(C88,'Vendor Directory'!$B$5:$I$54,6,FALSE)="Y",VLOOKUP(C88,'Vendor Directory'!$B$5:$I$54,7,FALSE),VLOOKUP(C88,'Vendor Directory'!$B$5:$I$54,5,FALSE))),""))</f>
        <v/>
      </c>
      <c r="H88" s="29">
        <f>IF(OR(C88="",F88="",G88=""),"",F88*G88)</f>
        <v/>
      </c>
      <c r="I88" s="24" t="n"/>
      <c r="J88" s="19" t="n"/>
    </row>
    <row r="89">
      <c r="A89" s="23">
        <f>IF(B89="","",ROW()-4)</f>
        <v/>
      </c>
      <c r="B89" s="28" t="n"/>
      <c r="C89" s="19" t="n"/>
      <c r="D89" s="23">
        <f>IF(C89="","",IFERROR(VLOOKUP(C89,'Vendor Directory'!$B$5:$I$54,2,FALSE),""))</f>
        <v/>
      </c>
      <c r="E89" s="23">
        <f>IF(C89="","",IFERROR(VLOOKUP(C89,'Vendor Directory'!$B$5:$I$54,3,FALSE),""))</f>
        <v/>
      </c>
      <c r="F89" s="27" t="n"/>
      <c r="G89" s="26">
        <f>IF(C89="","",IFERROR(IF(D89="",0.2,IF(VLOOKUP(C89,'Vendor Directory'!$B$5:$I$54,6,FALSE)="Y",VLOOKUP(C89,'Vendor Directory'!$B$5:$I$54,7,FALSE),VLOOKUP(C89,'Vendor Directory'!$B$5:$I$54,5,FALSE))),""))</f>
        <v/>
      </c>
      <c r="H89" s="29">
        <f>IF(OR(C89="",F89="",G89=""),"",F89*G89)</f>
        <v/>
      </c>
      <c r="I89" s="24" t="n"/>
      <c r="J89" s="19" t="n"/>
    </row>
    <row r="90">
      <c r="A90" s="23">
        <f>IF(B90="","",ROW()-4)</f>
        <v/>
      </c>
      <c r="B90" s="28" t="n"/>
      <c r="C90" s="19" t="n"/>
      <c r="D90" s="23">
        <f>IF(C90="","",IFERROR(VLOOKUP(C90,'Vendor Directory'!$B$5:$I$54,2,FALSE),""))</f>
        <v/>
      </c>
      <c r="E90" s="23">
        <f>IF(C90="","",IFERROR(VLOOKUP(C90,'Vendor Directory'!$B$5:$I$54,3,FALSE),""))</f>
        <v/>
      </c>
      <c r="F90" s="27" t="n"/>
      <c r="G90" s="26">
        <f>IF(C90="","",IFERROR(IF(D90="",0.2,IF(VLOOKUP(C90,'Vendor Directory'!$B$5:$I$54,6,FALSE)="Y",VLOOKUP(C90,'Vendor Directory'!$B$5:$I$54,7,FALSE),VLOOKUP(C90,'Vendor Directory'!$B$5:$I$54,5,FALSE))),""))</f>
        <v/>
      </c>
      <c r="H90" s="29">
        <f>IF(OR(C90="",F90="",G90=""),"",F90*G90)</f>
        <v/>
      </c>
      <c r="I90" s="24" t="n"/>
      <c r="J90" s="19" t="n"/>
    </row>
    <row r="91">
      <c r="A91" s="23">
        <f>IF(B91="","",ROW()-4)</f>
        <v/>
      </c>
      <c r="B91" s="28" t="n"/>
      <c r="C91" s="19" t="n"/>
      <c r="D91" s="23">
        <f>IF(C91="","",IFERROR(VLOOKUP(C91,'Vendor Directory'!$B$5:$I$54,2,FALSE),""))</f>
        <v/>
      </c>
      <c r="E91" s="23">
        <f>IF(C91="","",IFERROR(VLOOKUP(C91,'Vendor Directory'!$B$5:$I$54,3,FALSE),""))</f>
        <v/>
      </c>
      <c r="F91" s="27" t="n"/>
      <c r="G91" s="26">
        <f>IF(C91="","",IFERROR(IF(D91="",0.2,IF(VLOOKUP(C91,'Vendor Directory'!$B$5:$I$54,6,FALSE)="Y",VLOOKUP(C91,'Vendor Directory'!$B$5:$I$54,7,FALSE),VLOOKUP(C91,'Vendor Directory'!$B$5:$I$54,5,FALSE))),""))</f>
        <v/>
      </c>
      <c r="H91" s="29">
        <f>IF(OR(C91="",F91="",G91=""),"",F91*G91)</f>
        <v/>
      </c>
      <c r="I91" s="24" t="n"/>
      <c r="J91" s="19" t="n"/>
    </row>
    <row r="92">
      <c r="A92" s="23">
        <f>IF(B92="","",ROW()-4)</f>
        <v/>
      </c>
      <c r="B92" s="28" t="n"/>
      <c r="C92" s="19" t="n"/>
      <c r="D92" s="23">
        <f>IF(C92="","",IFERROR(VLOOKUP(C92,'Vendor Directory'!$B$5:$I$54,2,FALSE),""))</f>
        <v/>
      </c>
      <c r="E92" s="23">
        <f>IF(C92="","",IFERROR(VLOOKUP(C92,'Vendor Directory'!$B$5:$I$54,3,FALSE),""))</f>
        <v/>
      </c>
      <c r="F92" s="27" t="n"/>
      <c r="G92" s="26">
        <f>IF(C92="","",IFERROR(IF(D92="",0.2,IF(VLOOKUP(C92,'Vendor Directory'!$B$5:$I$54,6,FALSE)="Y",VLOOKUP(C92,'Vendor Directory'!$B$5:$I$54,7,FALSE),VLOOKUP(C92,'Vendor Directory'!$B$5:$I$54,5,FALSE))),""))</f>
        <v/>
      </c>
      <c r="H92" s="29">
        <f>IF(OR(C92="",F92="",G92=""),"",F92*G92)</f>
        <v/>
      </c>
      <c r="I92" s="24" t="n"/>
      <c r="J92" s="19" t="n"/>
    </row>
    <row r="93">
      <c r="A93" s="23">
        <f>IF(B93="","",ROW()-4)</f>
        <v/>
      </c>
      <c r="B93" s="28" t="n"/>
      <c r="C93" s="19" t="n"/>
      <c r="D93" s="23">
        <f>IF(C93="","",IFERROR(VLOOKUP(C93,'Vendor Directory'!$B$5:$I$54,2,FALSE),""))</f>
        <v/>
      </c>
      <c r="E93" s="23">
        <f>IF(C93="","",IFERROR(VLOOKUP(C93,'Vendor Directory'!$B$5:$I$54,3,FALSE),""))</f>
        <v/>
      </c>
      <c r="F93" s="27" t="n"/>
      <c r="G93" s="26">
        <f>IF(C93="","",IFERROR(IF(D93="",0.2,IF(VLOOKUP(C93,'Vendor Directory'!$B$5:$I$54,6,FALSE)="Y",VLOOKUP(C93,'Vendor Directory'!$B$5:$I$54,7,FALSE),VLOOKUP(C93,'Vendor Directory'!$B$5:$I$54,5,FALSE))),""))</f>
        <v/>
      </c>
      <c r="H93" s="29">
        <f>IF(OR(C93="",F93="",G93=""),"",F93*G93)</f>
        <v/>
      </c>
      <c r="I93" s="24" t="n"/>
      <c r="J93" s="19" t="n"/>
    </row>
    <row r="94">
      <c r="A94" s="23">
        <f>IF(B94="","",ROW()-4)</f>
        <v/>
      </c>
      <c r="B94" s="28" t="n"/>
      <c r="C94" s="19" t="n"/>
      <c r="D94" s="23">
        <f>IF(C94="","",IFERROR(VLOOKUP(C94,'Vendor Directory'!$B$5:$I$54,2,FALSE),""))</f>
        <v/>
      </c>
      <c r="E94" s="23">
        <f>IF(C94="","",IFERROR(VLOOKUP(C94,'Vendor Directory'!$B$5:$I$54,3,FALSE),""))</f>
        <v/>
      </c>
      <c r="F94" s="27" t="n"/>
      <c r="G94" s="26">
        <f>IF(C94="","",IFERROR(IF(D94="",0.2,IF(VLOOKUP(C94,'Vendor Directory'!$B$5:$I$54,6,FALSE)="Y",VLOOKUP(C94,'Vendor Directory'!$B$5:$I$54,7,FALSE),VLOOKUP(C94,'Vendor Directory'!$B$5:$I$54,5,FALSE))),""))</f>
        <v/>
      </c>
      <c r="H94" s="29">
        <f>IF(OR(C94="",F94="",G94=""),"",F94*G94)</f>
        <v/>
      </c>
      <c r="I94" s="24" t="n"/>
      <c r="J94" s="19" t="n"/>
    </row>
    <row r="95">
      <c r="A95" s="23">
        <f>IF(B95="","",ROW()-4)</f>
        <v/>
      </c>
      <c r="B95" s="28" t="n"/>
      <c r="C95" s="19" t="n"/>
      <c r="D95" s="23">
        <f>IF(C95="","",IFERROR(VLOOKUP(C95,'Vendor Directory'!$B$5:$I$54,2,FALSE),""))</f>
        <v/>
      </c>
      <c r="E95" s="23">
        <f>IF(C95="","",IFERROR(VLOOKUP(C95,'Vendor Directory'!$B$5:$I$54,3,FALSE),""))</f>
        <v/>
      </c>
      <c r="F95" s="27" t="n"/>
      <c r="G95" s="26">
        <f>IF(C95="","",IFERROR(IF(D95="",0.2,IF(VLOOKUP(C95,'Vendor Directory'!$B$5:$I$54,6,FALSE)="Y",VLOOKUP(C95,'Vendor Directory'!$B$5:$I$54,7,FALSE),VLOOKUP(C95,'Vendor Directory'!$B$5:$I$54,5,FALSE))),""))</f>
        <v/>
      </c>
      <c r="H95" s="29">
        <f>IF(OR(C95="",F95="",G95=""),"",F95*G95)</f>
        <v/>
      </c>
      <c r="I95" s="24" t="n"/>
      <c r="J95" s="19" t="n"/>
    </row>
    <row r="96">
      <c r="A96" s="23">
        <f>IF(B96="","",ROW()-4)</f>
        <v/>
      </c>
      <c r="B96" s="28" t="n"/>
      <c r="C96" s="19" t="n"/>
      <c r="D96" s="23">
        <f>IF(C96="","",IFERROR(VLOOKUP(C96,'Vendor Directory'!$B$5:$I$54,2,FALSE),""))</f>
        <v/>
      </c>
      <c r="E96" s="23">
        <f>IF(C96="","",IFERROR(VLOOKUP(C96,'Vendor Directory'!$B$5:$I$54,3,FALSE),""))</f>
        <v/>
      </c>
      <c r="F96" s="27" t="n"/>
      <c r="G96" s="26">
        <f>IF(C96="","",IFERROR(IF(D96="",0.2,IF(VLOOKUP(C96,'Vendor Directory'!$B$5:$I$54,6,FALSE)="Y",VLOOKUP(C96,'Vendor Directory'!$B$5:$I$54,7,FALSE),VLOOKUP(C96,'Vendor Directory'!$B$5:$I$54,5,FALSE))),""))</f>
        <v/>
      </c>
      <c r="H96" s="29">
        <f>IF(OR(C96="",F96="",G96=""),"",F96*G96)</f>
        <v/>
      </c>
      <c r="I96" s="24" t="n"/>
      <c r="J96" s="19" t="n"/>
    </row>
    <row r="97">
      <c r="A97" s="23">
        <f>IF(B97="","",ROW()-4)</f>
        <v/>
      </c>
      <c r="B97" s="28" t="n"/>
      <c r="C97" s="19" t="n"/>
      <c r="D97" s="23">
        <f>IF(C97="","",IFERROR(VLOOKUP(C97,'Vendor Directory'!$B$5:$I$54,2,FALSE),""))</f>
        <v/>
      </c>
      <c r="E97" s="23">
        <f>IF(C97="","",IFERROR(VLOOKUP(C97,'Vendor Directory'!$B$5:$I$54,3,FALSE),""))</f>
        <v/>
      </c>
      <c r="F97" s="27" t="n"/>
      <c r="G97" s="26">
        <f>IF(C97="","",IFERROR(IF(D97="",0.2,IF(VLOOKUP(C97,'Vendor Directory'!$B$5:$I$54,6,FALSE)="Y",VLOOKUP(C97,'Vendor Directory'!$B$5:$I$54,7,FALSE),VLOOKUP(C97,'Vendor Directory'!$B$5:$I$54,5,FALSE))),""))</f>
        <v/>
      </c>
      <c r="H97" s="29">
        <f>IF(OR(C97="",F97="",G97=""),"",F97*G97)</f>
        <v/>
      </c>
      <c r="I97" s="24" t="n"/>
      <c r="J97" s="19" t="n"/>
    </row>
    <row r="98">
      <c r="A98" s="23">
        <f>IF(B98="","",ROW()-4)</f>
        <v/>
      </c>
      <c r="B98" s="28" t="n"/>
      <c r="C98" s="19" t="n"/>
      <c r="D98" s="23">
        <f>IF(C98="","",IFERROR(VLOOKUP(C98,'Vendor Directory'!$B$5:$I$54,2,FALSE),""))</f>
        <v/>
      </c>
      <c r="E98" s="23">
        <f>IF(C98="","",IFERROR(VLOOKUP(C98,'Vendor Directory'!$B$5:$I$54,3,FALSE),""))</f>
        <v/>
      </c>
      <c r="F98" s="27" t="n"/>
      <c r="G98" s="26">
        <f>IF(C98="","",IFERROR(IF(D98="",0.2,IF(VLOOKUP(C98,'Vendor Directory'!$B$5:$I$54,6,FALSE)="Y",VLOOKUP(C98,'Vendor Directory'!$B$5:$I$54,7,FALSE),VLOOKUP(C98,'Vendor Directory'!$B$5:$I$54,5,FALSE))),""))</f>
        <v/>
      </c>
      <c r="H98" s="29">
        <f>IF(OR(C98="",F98="",G98=""),"",F98*G98)</f>
        <v/>
      </c>
      <c r="I98" s="24" t="n"/>
      <c r="J98" s="19" t="n"/>
    </row>
    <row r="99">
      <c r="A99" s="23">
        <f>IF(B99="","",ROW()-4)</f>
        <v/>
      </c>
      <c r="B99" s="28" t="n"/>
      <c r="C99" s="19" t="n"/>
      <c r="D99" s="23">
        <f>IF(C99="","",IFERROR(VLOOKUP(C99,'Vendor Directory'!$B$5:$I$54,2,FALSE),""))</f>
        <v/>
      </c>
      <c r="E99" s="23">
        <f>IF(C99="","",IFERROR(VLOOKUP(C99,'Vendor Directory'!$B$5:$I$54,3,FALSE),""))</f>
        <v/>
      </c>
      <c r="F99" s="27" t="n"/>
      <c r="G99" s="26">
        <f>IF(C99="","",IFERROR(IF(D99="",0.2,IF(VLOOKUP(C99,'Vendor Directory'!$B$5:$I$54,6,FALSE)="Y",VLOOKUP(C99,'Vendor Directory'!$B$5:$I$54,7,FALSE),VLOOKUP(C99,'Vendor Directory'!$B$5:$I$54,5,FALSE))),""))</f>
        <v/>
      </c>
      <c r="H99" s="29">
        <f>IF(OR(C99="",F99="",G99=""),"",F99*G99)</f>
        <v/>
      </c>
      <c r="I99" s="24" t="n"/>
      <c r="J99" s="19" t="n"/>
    </row>
    <row r="100">
      <c r="A100" s="23">
        <f>IF(B100="","",ROW()-4)</f>
        <v/>
      </c>
      <c r="B100" s="28" t="n"/>
      <c r="C100" s="19" t="n"/>
      <c r="D100" s="23">
        <f>IF(C100="","",IFERROR(VLOOKUP(C100,'Vendor Directory'!$B$5:$I$54,2,FALSE),""))</f>
        <v/>
      </c>
      <c r="E100" s="23">
        <f>IF(C100="","",IFERROR(VLOOKUP(C100,'Vendor Directory'!$B$5:$I$54,3,FALSE),""))</f>
        <v/>
      </c>
      <c r="F100" s="27" t="n"/>
      <c r="G100" s="26">
        <f>IF(C100="","",IFERROR(IF(D100="",0.2,IF(VLOOKUP(C100,'Vendor Directory'!$B$5:$I$54,6,FALSE)="Y",VLOOKUP(C100,'Vendor Directory'!$B$5:$I$54,7,FALSE),VLOOKUP(C100,'Vendor Directory'!$B$5:$I$54,5,FALSE))),""))</f>
        <v/>
      </c>
      <c r="H100" s="29">
        <f>IF(OR(C100="",F100="",G100=""),"",F100*G100)</f>
        <v/>
      </c>
      <c r="I100" s="24" t="n"/>
      <c r="J100" s="19" t="n"/>
    </row>
    <row r="101">
      <c r="A101" s="23">
        <f>IF(B101="","",ROW()-4)</f>
        <v/>
      </c>
      <c r="B101" s="28" t="n"/>
      <c r="C101" s="19" t="n"/>
      <c r="D101" s="23">
        <f>IF(C101="","",IFERROR(VLOOKUP(C101,'Vendor Directory'!$B$5:$I$54,2,FALSE),""))</f>
        <v/>
      </c>
      <c r="E101" s="23">
        <f>IF(C101="","",IFERROR(VLOOKUP(C101,'Vendor Directory'!$B$5:$I$54,3,FALSE),""))</f>
        <v/>
      </c>
      <c r="F101" s="27" t="n"/>
      <c r="G101" s="26">
        <f>IF(C101="","",IFERROR(IF(D101="",0.2,IF(VLOOKUP(C101,'Vendor Directory'!$B$5:$I$54,6,FALSE)="Y",VLOOKUP(C101,'Vendor Directory'!$B$5:$I$54,7,FALSE),VLOOKUP(C101,'Vendor Directory'!$B$5:$I$54,5,FALSE))),""))</f>
        <v/>
      </c>
      <c r="H101" s="29">
        <f>IF(OR(C101="",F101="",G101=""),"",F101*G101)</f>
        <v/>
      </c>
      <c r="I101" s="24" t="n"/>
      <c r="J101" s="19" t="n"/>
    </row>
    <row r="102">
      <c r="A102" s="23">
        <f>IF(B102="","",ROW()-4)</f>
        <v/>
      </c>
      <c r="B102" s="28" t="n"/>
      <c r="C102" s="19" t="n"/>
      <c r="D102" s="23">
        <f>IF(C102="","",IFERROR(VLOOKUP(C102,'Vendor Directory'!$B$5:$I$54,2,FALSE),""))</f>
        <v/>
      </c>
      <c r="E102" s="23">
        <f>IF(C102="","",IFERROR(VLOOKUP(C102,'Vendor Directory'!$B$5:$I$54,3,FALSE),""))</f>
        <v/>
      </c>
      <c r="F102" s="27" t="n"/>
      <c r="G102" s="26">
        <f>IF(C102="","",IFERROR(IF(D102="",0.2,IF(VLOOKUP(C102,'Vendor Directory'!$B$5:$I$54,6,FALSE)="Y",VLOOKUP(C102,'Vendor Directory'!$B$5:$I$54,7,FALSE),VLOOKUP(C102,'Vendor Directory'!$B$5:$I$54,5,FALSE))),""))</f>
        <v/>
      </c>
      <c r="H102" s="29">
        <f>IF(OR(C102="",F102="",G102=""),"",F102*G102)</f>
        <v/>
      </c>
      <c r="I102" s="24" t="n"/>
      <c r="J102" s="19" t="n"/>
    </row>
    <row r="103">
      <c r="A103" s="23">
        <f>IF(B103="","",ROW()-4)</f>
        <v/>
      </c>
      <c r="B103" s="28" t="n"/>
      <c r="C103" s="19" t="n"/>
      <c r="D103" s="23">
        <f>IF(C103="","",IFERROR(VLOOKUP(C103,'Vendor Directory'!$B$5:$I$54,2,FALSE),""))</f>
        <v/>
      </c>
      <c r="E103" s="23">
        <f>IF(C103="","",IFERROR(VLOOKUP(C103,'Vendor Directory'!$B$5:$I$54,3,FALSE),""))</f>
        <v/>
      </c>
      <c r="F103" s="27" t="n"/>
      <c r="G103" s="26">
        <f>IF(C103="","",IFERROR(IF(D103="",0.2,IF(VLOOKUP(C103,'Vendor Directory'!$B$5:$I$54,6,FALSE)="Y",VLOOKUP(C103,'Vendor Directory'!$B$5:$I$54,7,FALSE),VLOOKUP(C103,'Vendor Directory'!$B$5:$I$54,5,FALSE))),""))</f>
        <v/>
      </c>
      <c r="H103" s="29">
        <f>IF(OR(C103="",F103="",G103=""),"",F103*G103)</f>
        <v/>
      </c>
      <c r="I103" s="24" t="n"/>
      <c r="J103" s="19" t="n"/>
    </row>
    <row r="104">
      <c r="A104" s="23">
        <f>IF(B104="","",ROW()-4)</f>
        <v/>
      </c>
      <c r="B104" s="28" t="n"/>
      <c r="C104" s="19" t="n"/>
      <c r="D104" s="23">
        <f>IF(C104="","",IFERROR(VLOOKUP(C104,'Vendor Directory'!$B$5:$I$54,2,FALSE),""))</f>
        <v/>
      </c>
      <c r="E104" s="23">
        <f>IF(C104="","",IFERROR(VLOOKUP(C104,'Vendor Directory'!$B$5:$I$54,3,FALSE),""))</f>
        <v/>
      </c>
      <c r="F104" s="27" t="n"/>
      <c r="G104" s="26">
        <f>IF(C104="","",IFERROR(IF(D104="",0.2,IF(VLOOKUP(C104,'Vendor Directory'!$B$5:$I$54,6,FALSE)="Y",VLOOKUP(C104,'Vendor Directory'!$B$5:$I$54,7,FALSE),VLOOKUP(C104,'Vendor Directory'!$B$5:$I$54,5,FALSE))),""))</f>
        <v/>
      </c>
      <c r="H104" s="29">
        <f>IF(OR(C104="",F104="",G104=""),"",F104*G104)</f>
        <v/>
      </c>
      <c r="I104" s="24" t="n"/>
      <c r="J104" s="19" t="n"/>
    </row>
    <row r="106" ht="24" customHeight="1">
      <c r="A106" s="22" t="inlineStr">
        <is>
          <t>DECEMBER TOTAL</t>
        </is>
      </c>
      <c r="B106" s="30" t="n"/>
      <c r="C106" s="30" t="n"/>
      <c r="D106" s="30" t="n"/>
      <c r="E106" s="31" t="n"/>
      <c r="F106" s="32">
        <f>SUM(F5:F104)</f>
        <v/>
      </c>
      <c r="G106" s="33" t="inlineStr"/>
      <c r="H106" s="32">
        <f>SUM(H5:H104)</f>
        <v/>
      </c>
    </row>
    <row r="108">
      <c r="A108" s="16" t="inlineStr">
        <is>
          <t>calcguru.in  /  Prepared by CA Tirumalesh</t>
        </is>
      </c>
    </row>
  </sheetData>
  <sheetProtection selectLockedCells="0" selectUnlockedCells="0" sheet="1" objects="0" insertRows="1" insertHyperlinks="1" autoFilter="1" scenarios="0" formatColumns="1" deleteColumns="1" insertColumns="1" pivotTables="1" deleteRows="1" formatCells="1" formatRows="1" sort="1" password="BBBC"/>
  <mergeCells count="4">
    <mergeCell ref="A1:J1"/>
    <mergeCell ref="A108:J108"/>
    <mergeCell ref="A106:E106"/>
    <mergeCell ref="A2:J2"/>
  </mergeCells>
  <dataValidations count="2">
    <dataValidation sqref="C5:C104" showDropDown="0" showInputMessage="0" showErrorMessage="0" allowBlank="1" type="list">
      <formula1>='Vendor Directory'!$B$5:$B$54</formula1>
    </dataValidation>
    <dataValidation sqref="I5:I104" showDropDown="0" showInputMessage="0" showErrorMessage="0" allowBlank="1" type="list">
      <formula1>='Challan Paid'!$B$5:$B$104</formula1>
    </dataValidation>
  </dataValidations>
  <printOptions horizontalCentered="1"/>
  <pageMargins left="0.4" right="0.4" top="0.6" bottom="0.5" header="0.5" footer="0.5"/>
  <pageSetup orientation="landscape" fitToWidth="1"/>
  <headerFooter>
    <oddHeader>&amp;C&amp;K1E3A8A&amp;"Calibri,Bold"&amp;12 calcguru.in &amp;"Calibri,Regular"&amp;10 | TDS Data Collection (Annual) | Prepared by CA Tirumalesh</oddHeader>
    <oddFooter>&amp;L&amp;"Calibri,Italic"&amp;9 calcguru.in&amp;C&amp;"Calibri,Regular"&amp;9 Page &amp;P of &amp;N&amp;R&amp;"Calibri,Italic"&amp;9 Prepared by CA Tirumalesh</oddFooter>
    <evenHeader/>
    <evenFooter/>
    <firstHeader/>
    <firstFooter/>
  </headerFooter>
</worksheet>
</file>

<file path=xl/worksheets/sheet14.xml><?xml version="1.0" encoding="utf-8"?>
<worksheet xmlns="http://schemas.openxmlformats.org/spreadsheetml/2006/main">
  <sheetPr>
    <tabColor rgb="00BE185D"/>
    <outlinePr summaryBelow="1" summaryRight="1"/>
    <pageSetUpPr/>
  </sheetPr>
  <dimension ref="A1:J108"/>
  <sheetViews>
    <sheetView showGridLines="0" workbookViewId="0">
      <pane xSplit="3" ySplit="4" topLeftCell="D5" activePane="bottomRight" state="frozen"/>
      <selection pane="topRight"/>
      <selection pane="bottomLeft"/>
      <selection pane="bottomRight" activeCell="A1" sqref="A1"/>
    </sheetView>
  </sheetViews>
  <sheetFormatPr baseColWidth="8" defaultRowHeight="15"/>
  <cols>
    <col width="6" customWidth="1" min="1" max="1"/>
    <col width="14" customWidth="1" min="2" max="2"/>
    <col width="24" customWidth="1" min="3" max="3"/>
    <col width="14" customWidth="1" min="4" max="4"/>
    <col width="14" customWidth="1" min="5" max="5"/>
    <col width="14" customWidth="1" min="6" max="6"/>
    <col width="12" customWidth="1" min="7" max="7"/>
    <col width="14" customWidth="1" min="8" max="8"/>
    <col width="18" customWidth="1" min="9" max="9"/>
    <col width="26" customWidth="1" min="10" max="10"/>
  </cols>
  <sheetData>
    <row r="1" ht="36" customHeight="1">
      <c r="A1" s="1" t="inlineStr">
        <is>
          <t>TDS Deductions - JANUARY  (Q4)</t>
        </is>
      </c>
    </row>
    <row r="2" ht="30" customHeight="1">
      <c r="A2" s="17" t="inlineStr">
        <is>
          <t>Pick Vendor from dropdown - PAN, section, rate auto-fill. Enter Basic amount (excl. GST). TDS auto-calculates. Pick Challan No. used for this deduction.</t>
        </is>
      </c>
    </row>
    <row r="4" ht="32" customHeight="1">
      <c r="A4" s="22" t="inlineStr">
        <is>
          <t>Sr.</t>
        </is>
      </c>
      <c r="B4" s="22" t="inlineStr">
        <is>
          <t>Date of Payment</t>
        </is>
      </c>
      <c r="C4" s="22" t="inlineStr">
        <is>
          <t>Vendor Name</t>
        </is>
      </c>
      <c r="D4" s="22" t="inlineStr">
        <is>
          <t>PAN (auto)</t>
        </is>
      </c>
      <c r="E4" s="22" t="inlineStr">
        <is>
          <t>Section (auto)</t>
        </is>
      </c>
      <c r="F4" s="22" t="inlineStr">
        <is>
          <t>Basic Amount</t>
        </is>
      </c>
      <c r="G4" s="22" t="inlineStr">
        <is>
          <t>TDS Rate (auto)</t>
        </is>
      </c>
      <c r="H4" s="22" t="inlineStr">
        <is>
          <t>TDS Amount (auto)</t>
        </is>
      </c>
      <c r="I4" s="22" t="inlineStr">
        <is>
          <t>Challan No.</t>
        </is>
      </c>
      <c r="J4" s="22" t="inlineStr">
        <is>
          <t>Remarks</t>
        </is>
      </c>
    </row>
    <row r="5">
      <c r="A5" s="23">
        <f>IF(B5="","",ROW()-4)</f>
        <v/>
      </c>
      <c r="B5" s="28" t="n"/>
      <c r="C5" s="19" t="n"/>
      <c r="D5" s="23">
        <f>IF(C5="","",IFERROR(VLOOKUP(C5,'Vendor Directory'!$B$5:$I$54,2,FALSE),""))</f>
        <v/>
      </c>
      <c r="E5" s="23">
        <f>IF(C5="","",IFERROR(VLOOKUP(C5,'Vendor Directory'!$B$5:$I$54,3,FALSE),""))</f>
        <v/>
      </c>
      <c r="F5" s="27" t="n"/>
      <c r="G5" s="26">
        <f>IF(C5="","",IFERROR(IF(D5="",0.2,IF(VLOOKUP(C5,'Vendor Directory'!$B$5:$I$54,6,FALSE)="Y",VLOOKUP(C5,'Vendor Directory'!$B$5:$I$54,7,FALSE),VLOOKUP(C5,'Vendor Directory'!$B$5:$I$54,5,FALSE))),""))</f>
        <v/>
      </c>
      <c r="H5" s="29">
        <f>IF(OR(C5="",F5="",G5=""),"",F5*G5)</f>
        <v/>
      </c>
      <c r="I5" s="24" t="n"/>
      <c r="J5" s="19" t="n"/>
    </row>
    <row r="6">
      <c r="A6" s="23">
        <f>IF(B6="","",ROW()-4)</f>
        <v/>
      </c>
      <c r="B6" s="28" t="n"/>
      <c r="C6" s="19" t="n"/>
      <c r="D6" s="23">
        <f>IF(C6="","",IFERROR(VLOOKUP(C6,'Vendor Directory'!$B$5:$I$54,2,FALSE),""))</f>
        <v/>
      </c>
      <c r="E6" s="23">
        <f>IF(C6="","",IFERROR(VLOOKUP(C6,'Vendor Directory'!$B$5:$I$54,3,FALSE),""))</f>
        <v/>
      </c>
      <c r="F6" s="27" t="n"/>
      <c r="G6" s="26">
        <f>IF(C6="","",IFERROR(IF(D6="",0.2,IF(VLOOKUP(C6,'Vendor Directory'!$B$5:$I$54,6,FALSE)="Y",VLOOKUP(C6,'Vendor Directory'!$B$5:$I$54,7,FALSE),VLOOKUP(C6,'Vendor Directory'!$B$5:$I$54,5,FALSE))),""))</f>
        <v/>
      </c>
      <c r="H6" s="29">
        <f>IF(OR(C6="",F6="",G6=""),"",F6*G6)</f>
        <v/>
      </c>
      <c r="I6" s="24" t="n"/>
      <c r="J6" s="19" t="n"/>
    </row>
    <row r="7">
      <c r="A7" s="23">
        <f>IF(B7="","",ROW()-4)</f>
        <v/>
      </c>
      <c r="B7" s="28" t="n"/>
      <c r="C7" s="19" t="n"/>
      <c r="D7" s="23">
        <f>IF(C7="","",IFERROR(VLOOKUP(C7,'Vendor Directory'!$B$5:$I$54,2,FALSE),""))</f>
        <v/>
      </c>
      <c r="E7" s="23">
        <f>IF(C7="","",IFERROR(VLOOKUP(C7,'Vendor Directory'!$B$5:$I$54,3,FALSE),""))</f>
        <v/>
      </c>
      <c r="F7" s="27" t="n"/>
      <c r="G7" s="26">
        <f>IF(C7="","",IFERROR(IF(D7="",0.2,IF(VLOOKUP(C7,'Vendor Directory'!$B$5:$I$54,6,FALSE)="Y",VLOOKUP(C7,'Vendor Directory'!$B$5:$I$54,7,FALSE),VLOOKUP(C7,'Vendor Directory'!$B$5:$I$54,5,FALSE))),""))</f>
        <v/>
      </c>
      <c r="H7" s="29">
        <f>IF(OR(C7="",F7="",G7=""),"",F7*G7)</f>
        <v/>
      </c>
      <c r="I7" s="24" t="n"/>
      <c r="J7" s="19" t="n"/>
    </row>
    <row r="8">
      <c r="A8" s="23">
        <f>IF(B8="","",ROW()-4)</f>
        <v/>
      </c>
      <c r="B8" s="28" t="n"/>
      <c r="C8" s="19" t="n"/>
      <c r="D8" s="23">
        <f>IF(C8="","",IFERROR(VLOOKUP(C8,'Vendor Directory'!$B$5:$I$54,2,FALSE),""))</f>
        <v/>
      </c>
      <c r="E8" s="23">
        <f>IF(C8="","",IFERROR(VLOOKUP(C8,'Vendor Directory'!$B$5:$I$54,3,FALSE),""))</f>
        <v/>
      </c>
      <c r="F8" s="27" t="n"/>
      <c r="G8" s="26">
        <f>IF(C8="","",IFERROR(IF(D8="",0.2,IF(VLOOKUP(C8,'Vendor Directory'!$B$5:$I$54,6,FALSE)="Y",VLOOKUP(C8,'Vendor Directory'!$B$5:$I$54,7,FALSE),VLOOKUP(C8,'Vendor Directory'!$B$5:$I$54,5,FALSE))),""))</f>
        <v/>
      </c>
      <c r="H8" s="29">
        <f>IF(OR(C8="",F8="",G8=""),"",F8*G8)</f>
        <v/>
      </c>
      <c r="I8" s="24" t="n"/>
      <c r="J8" s="19" t="n"/>
    </row>
    <row r="9">
      <c r="A9" s="23">
        <f>IF(B9="","",ROW()-4)</f>
        <v/>
      </c>
      <c r="B9" s="28" t="n"/>
      <c r="C9" s="19" t="n"/>
      <c r="D9" s="23">
        <f>IF(C9="","",IFERROR(VLOOKUP(C9,'Vendor Directory'!$B$5:$I$54,2,FALSE),""))</f>
        <v/>
      </c>
      <c r="E9" s="23">
        <f>IF(C9="","",IFERROR(VLOOKUP(C9,'Vendor Directory'!$B$5:$I$54,3,FALSE),""))</f>
        <v/>
      </c>
      <c r="F9" s="27" t="n"/>
      <c r="G9" s="26">
        <f>IF(C9="","",IFERROR(IF(D9="",0.2,IF(VLOOKUP(C9,'Vendor Directory'!$B$5:$I$54,6,FALSE)="Y",VLOOKUP(C9,'Vendor Directory'!$B$5:$I$54,7,FALSE),VLOOKUP(C9,'Vendor Directory'!$B$5:$I$54,5,FALSE))),""))</f>
        <v/>
      </c>
      <c r="H9" s="29">
        <f>IF(OR(C9="",F9="",G9=""),"",F9*G9)</f>
        <v/>
      </c>
      <c r="I9" s="24" t="n"/>
      <c r="J9" s="19" t="n"/>
    </row>
    <row r="10">
      <c r="A10" s="23">
        <f>IF(B10="","",ROW()-4)</f>
        <v/>
      </c>
      <c r="B10" s="28" t="n"/>
      <c r="C10" s="19" t="n"/>
      <c r="D10" s="23">
        <f>IF(C10="","",IFERROR(VLOOKUP(C10,'Vendor Directory'!$B$5:$I$54,2,FALSE),""))</f>
        <v/>
      </c>
      <c r="E10" s="23">
        <f>IF(C10="","",IFERROR(VLOOKUP(C10,'Vendor Directory'!$B$5:$I$54,3,FALSE),""))</f>
        <v/>
      </c>
      <c r="F10" s="27" t="n"/>
      <c r="G10" s="26">
        <f>IF(C10="","",IFERROR(IF(D10="",0.2,IF(VLOOKUP(C10,'Vendor Directory'!$B$5:$I$54,6,FALSE)="Y",VLOOKUP(C10,'Vendor Directory'!$B$5:$I$54,7,FALSE),VLOOKUP(C10,'Vendor Directory'!$B$5:$I$54,5,FALSE))),""))</f>
        <v/>
      </c>
      <c r="H10" s="29">
        <f>IF(OR(C10="",F10="",G10=""),"",F10*G10)</f>
        <v/>
      </c>
      <c r="I10" s="24" t="n"/>
      <c r="J10" s="19" t="n"/>
    </row>
    <row r="11">
      <c r="A11" s="23">
        <f>IF(B11="","",ROW()-4)</f>
        <v/>
      </c>
      <c r="B11" s="28" t="n"/>
      <c r="C11" s="19" t="n"/>
      <c r="D11" s="23">
        <f>IF(C11="","",IFERROR(VLOOKUP(C11,'Vendor Directory'!$B$5:$I$54,2,FALSE),""))</f>
        <v/>
      </c>
      <c r="E11" s="23">
        <f>IF(C11="","",IFERROR(VLOOKUP(C11,'Vendor Directory'!$B$5:$I$54,3,FALSE),""))</f>
        <v/>
      </c>
      <c r="F11" s="27" t="n"/>
      <c r="G11" s="26">
        <f>IF(C11="","",IFERROR(IF(D11="",0.2,IF(VLOOKUP(C11,'Vendor Directory'!$B$5:$I$54,6,FALSE)="Y",VLOOKUP(C11,'Vendor Directory'!$B$5:$I$54,7,FALSE),VLOOKUP(C11,'Vendor Directory'!$B$5:$I$54,5,FALSE))),""))</f>
        <v/>
      </c>
      <c r="H11" s="29">
        <f>IF(OR(C11="",F11="",G11=""),"",F11*G11)</f>
        <v/>
      </c>
      <c r="I11" s="24" t="n"/>
      <c r="J11" s="19" t="n"/>
    </row>
    <row r="12">
      <c r="A12" s="23">
        <f>IF(B12="","",ROW()-4)</f>
        <v/>
      </c>
      <c r="B12" s="28" t="n"/>
      <c r="C12" s="19" t="n"/>
      <c r="D12" s="23">
        <f>IF(C12="","",IFERROR(VLOOKUP(C12,'Vendor Directory'!$B$5:$I$54,2,FALSE),""))</f>
        <v/>
      </c>
      <c r="E12" s="23">
        <f>IF(C12="","",IFERROR(VLOOKUP(C12,'Vendor Directory'!$B$5:$I$54,3,FALSE),""))</f>
        <v/>
      </c>
      <c r="F12" s="27" t="n"/>
      <c r="G12" s="26">
        <f>IF(C12="","",IFERROR(IF(D12="",0.2,IF(VLOOKUP(C12,'Vendor Directory'!$B$5:$I$54,6,FALSE)="Y",VLOOKUP(C12,'Vendor Directory'!$B$5:$I$54,7,FALSE),VLOOKUP(C12,'Vendor Directory'!$B$5:$I$54,5,FALSE))),""))</f>
        <v/>
      </c>
      <c r="H12" s="29">
        <f>IF(OR(C12="",F12="",G12=""),"",F12*G12)</f>
        <v/>
      </c>
      <c r="I12" s="24" t="n"/>
      <c r="J12" s="19" t="n"/>
    </row>
    <row r="13">
      <c r="A13" s="23">
        <f>IF(B13="","",ROW()-4)</f>
        <v/>
      </c>
      <c r="B13" s="28" t="n"/>
      <c r="C13" s="19" t="n"/>
      <c r="D13" s="23">
        <f>IF(C13="","",IFERROR(VLOOKUP(C13,'Vendor Directory'!$B$5:$I$54,2,FALSE),""))</f>
        <v/>
      </c>
      <c r="E13" s="23">
        <f>IF(C13="","",IFERROR(VLOOKUP(C13,'Vendor Directory'!$B$5:$I$54,3,FALSE),""))</f>
        <v/>
      </c>
      <c r="F13" s="27" t="n"/>
      <c r="G13" s="26">
        <f>IF(C13="","",IFERROR(IF(D13="",0.2,IF(VLOOKUP(C13,'Vendor Directory'!$B$5:$I$54,6,FALSE)="Y",VLOOKUP(C13,'Vendor Directory'!$B$5:$I$54,7,FALSE),VLOOKUP(C13,'Vendor Directory'!$B$5:$I$54,5,FALSE))),""))</f>
        <v/>
      </c>
      <c r="H13" s="29">
        <f>IF(OR(C13="",F13="",G13=""),"",F13*G13)</f>
        <v/>
      </c>
      <c r="I13" s="24" t="n"/>
      <c r="J13" s="19" t="n"/>
    </row>
    <row r="14">
      <c r="A14" s="23">
        <f>IF(B14="","",ROW()-4)</f>
        <v/>
      </c>
      <c r="B14" s="28" t="n"/>
      <c r="C14" s="19" t="n"/>
      <c r="D14" s="23">
        <f>IF(C14="","",IFERROR(VLOOKUP(C14,'Vendor Directory'!$B$5:$I$54,2,FALSE),""))</f>
        <v/>
      </c>
      <c r="E14" s="23">
        <f>IF(C14="","",IFERROR(VLOOKUP(C14,'Vendor Directory'!$B$5:$I$54,3,FALSE),""))</f>
        <v/>
      </c>
      <c r="F14" s="27" t="n"/>
      <c r="G14" s="26">
        <f>IF(C14="","",IFERROR(IF(D14="",0.2,IF(VLOOKUP(C14,'Vendor Directory'!$B$5:$I$54,6,FALSE)="Y",VLOOKUP(C14,'Vendor Directory'!$B$5:$I$54,7,FALSE),VLOOKUP(C14,'Vendor Directory'!$B$5:$I$54,5,FALSE))),""))</f>
        <v/>
      </c>
      <c r="H14" s="29">
        <f>IF(OR(C14="",F14="",G14=""),"",F14*G14)</f>
        <v/>
      </c>
      <c r="I14" s="24" t="n"/>
      <c r="J14" s="19" t="n"/>
    </row>
    <row r="15">
      <c r="A15" s="23">
        <f>IF(B15="","",ROW()-4)</f>
        <v/>
      </c>
      <c r="B15" s="28" t="n"/>
      <c r="C15" s="19" t="n"/>
      <c r="D15" s="23">
        <f>IF(C15="","",IFERROR(VLOOKUP(C15,'Vendor Directory'!$B$5:$I$54,2,FALSE),""))</f>
        <v/>
      </c>
      <c r="E15" s="23">
        <f>IF(C15="","",IFERROR(VLOOKUP(C15,'Vendor Directory'!$B$5:$I$54,3,FALSE),""))</f>
        <v/>
      </c>
      <c r="F15" s="27" t="n"/>
      <c r="G15" s="26">
        <f>IF(C15="","",IFERROR(IF(D15="",0.2,IF(VLOOKUP(C15,'Vendor Directory'!$B$5:$I$54,6,FALSE)="Y",VLOOKUP(C15,'Vendor Directory'!$B$5:$I$54,7,FALSE),VLOOKUP(C15,'Vendor Directory'!$B$5:$I$54,5,FALSE))),""))</f>
        <v/>
      </c>
      <c r="H15" s="29">
        <f>IF(OR(C15="",F15="",G15=""),"",F15*G15)</f>
        <v/>
      </c>
      <c r="I15" s="24" t="n"/>
      <c r="J15" s="19" t="n"/>
    </row>
    <row r="16">
      <c r="A16" s="23">
        <f>IF(B16="","",ROW()-4)</f>
        <v/>
      </c>
      <c r="B16" s="28" t="n"/>
      <c r="C16" s="19" t="n"/>
      <c r="D16" s="23">
        <f>IF(C16="","",IFERROR(VLOOKUP(C16,'Vendor Directory'!$B$5:$I$54,2,FALSE),""))</f>
        <v/>
      </c>
      <c r="E16" s="23">
        <f>IF(C16="","",IFERROR(VLOOKUP(C16,'Vendor Directory'!$B$5:$I$54,3,FALSE),""))</f>
        <v/>
      </c>
      <c r="F16" s="27" t="n"/>
      <c r="G16" s="26">
        <f>IF(C16="","",IFERROR(IF(D16="",0.2,IF(VLOOKUP(C16,'Vendor Directory'!$B$5:$I$54,6,FALSE)="Y",VLOOKUP(C16,'Vendor Directory'!$B$5:$I$54,7,FALSE),VLOOKUP(C16,'Vendor Directory'!$B$5:$I$54,5,FALSE))),""))</f>
        <v/>
      </c>
      <c r="H16" s="29">
        <f>IF(OR(C16="",F16="",G16=""),"",F16*G16)</f>
        <v/>
      </c>
      <c r="I16" s="24" t="n"/>
      <c r="J16" s="19" t="n"/>
    </row>
    <row r="17">
      <c r="A17" s="23">
        <f>IF(B17="","",ROW()-4)</f>
        <v/>
      </c>
      <c r="B17" s="28" t="n"/>
      <c r="C17" s="19" t="n"/>
      <c r="D17" s="23">
        <f>IF(C17="","",IFERROR(VLOOKUP(C17,'Vendor Directory'!$B$5:$I$54,2,FALSE),""))</f>
        <v/>
      </c>
      <c r="E17" s="23">
        <f>IF(C17="","",IFERROR(VLOOKUP(C17,'Vendor Directory'!$B$5:$I$54,3,FALSE),""))</f>
        <v/>
      </c>
      <c r="F17" s="27" t="n"/>
      <c r="G17" s="26">
        <f>IF(C17="","",IFERROR(IF(D17="",0.2,IF(VLOOKUP(C17,'Vendor Directory'!$B$5:$I$54,6,FALSE)="Y",VLOOKUP(C17,'Vendor Directory'!$B$5:$I$54,7,FALSE),VLOOKUP(C17,'Vendor Directory'!$B$5:$I$54,5,FALSE))),""))</f>
        <v/>
      </c>
      <c r="H17" s="29">
        <f>IF(OR(C17="",F17="",G17=""),"",F17*G17)</f>
        <v/>
      </c>
      <c r="I17" s="24" t="n"/>
      <c r="J17" s="19" t="n"/>
    </row>
    <row r="18">
      <c r="A18" s="23">
        <f>IF(B18="","",ROW()-4)</f>
        <v/>
      </c>
      <c r="B18" s="28" t="n"/>
      <c r="C18" s="19" t="n"/>
      <c r="D18" s="23">
        <f>IF(C18="","",IFERROR(VLOOKUP(C18,'Vendor Directory'!$B$5:$I$54,2,FALSE),""))</f>
        <v/>
      </c>
      <c r="E18" s="23">
        <f>IF(C18="","",IFERROR(VLOOKUP(C18,'Vendor Directory'!$B$5:$I$54,3,FALSE),""))</f>
        <v/>
      </c>
      <c r="F18" s="27" t="n"/>
      <c r="G18" s="26">
        <f>IF(C18="","",IFERROR(IF(D18="",0.2,IF(VLOOKUP(C18,'Vendor Directory'!$B$5:$I$54,6,FALSE)="Y",VLOOKUP(C18,'Vendor Directory'!$B$5:$I$54,7,FALSE),VLOOKUP(C18,'Vendor Directory'!$B$5:$I$54,5,FALSE))),""))</f>
        <v/>
      </c>
      <c r="H18" s="29">
        <f>IF(OR(C18="",F18="",G18=""),"",F18*G18)</f>
        <v/>
      </c>
      <c r="I18" s="24" t="n"/>
      <c r="J18" s="19" t="n"/>
    </row>
    <row r="19">
      <c r="A19" s="23">
        <f>IF(B19="","",ROW()-4)</f>
        <v/>
      </c>
      <c r="B19" s="28" t="n"/>
      <c r="C19" s="19" t="n"/>
      <c r="D19" s="23">
        <f>IF(C19="","",IFERROR(VLOOKUP(C19,'Vendor Directory'!$B$5:$I$54,2,FALSE),""))</f>
        <v/>
      </c>
      <c r="E19" s="23">
        <f>IF(C19="","",IFERROR(VLOOKUP(C19,'Vendor Directory'!$B$5:$I$54,3,FALSE),""))</f>
        <v/>
      </c>
      <c r="F19" s="27" t="n"/>
      <c r="G19" s="26">
        <f>IF(C19="","",IFERROR(IF(D19="",0.2,IF(VLOOKUP(C19,'Vendor Directory'!$B$5:$I$54,6,FALSE)="Y",VLOOKUP(C19,'Vendor Directory'!$B$5:$I$54,7,FALSE),VLOOKUP(C19,'Vendor Directory'!$B$5:$I$54,5,FALSE))),""))</f>
        <v/>
      </c>
      <c r="H19" s="29">
        <f>IF(OR(C19="",F19="",G19=""),"",F19*G19)</f>
        <v/>
      </c>
      <c r="I19" s="24" t="n"/>
      <c r="J19" s="19" t="n"/>
    </row>
    <row r="20">
      <c r="A20" s="23">
        <f>IF(B20="","",ROW()-4)</f>
        <v/>
      </c>
      <c r="B20" s="28" t="n"/>
      <c r="C20" s="19" t="n"/>
      <c r="D20" s="23">
        <f>IF(C20="","",IFERROR(VLOOKUP(C20,'Vendor Directory'!$B$5:$I$54,2,FALSE),""))</f>
        <v/>
      </c>
      <c r="E20" s="23">
        <f>IF(C20="","",IFERROR(VLOOKUP(C20,'Vendor Directory'!$B$5:$I$54,3,FALSE),""))</f>
        <v/>
      </c>
      <c r="F20" s="27" t="n"/>
      <c r="G20" s="26">
        <f>IF(C20="","",IFERROR(IF(D20="",0.2,IF(VLOOKUP(C20,'Vendor Directory'!$B$5:$I$54,6,FALSE)="Y",VLOOKUP(C20,'Vendor Directory'!$B$5:$I$54,7,FALSE),VLOOKUP(C20,'Vendor Directory'!$B$5:$I$54,5,FALSE))),""))</f>
        <v/>
      </c>
      <c r="H20" s="29">
        <f>IF(OR(C20="",F20="",G20=""),"",F20*G20)</f>
        <v/>
      </c>
      <c r="I20" s="24" t="n"/>
      <c r="J20" s="19" t="n"/>
    </row>
    <row r="21">
      <c r="A21" s="23">
        <f>IF(B21="","",ROW()-4)</f>
        <v/>
      </c>
      <c r="B21" s="28" t="n"/>
      <c r="C21" s="19" t="n"/>
      <c r="D21" s="23">
        <f>IF(C21="","",IFERROR(VLOOKUP(C21,'Vendor Directory'!$B$5:$I$54,2,FALSE),""))</f>
        <v/>
      </c>
      <c r="E21" s="23">
        <f>IF(C21="","",IFERROR(VLOOKUP(C21,'Vendor Directory'!$B$5:$I$54,3,FALSE),""))</f>
        <v/>
      </c>
      <c r="F21" s="27" t="n"/>
      <c r="G21" s="26">
        <f>IF(C21="","",IFERROR(IF(D21="",0.2,IF(VLOOKUP(C21,'Vendor Directory'!$B$5:$I$54,6,FALSE)="Y",VLOOKUP(C21,'Vendor Directory'!$B$5:$I$54,7,FALSE),VLOOKUP(C21,'Vendor Directory'!$B$5:$I$54,5,FALSE))),""))</f>
        <v/>
      </c>
      <c r="H21" s="29">
        <f>IF(OR(C21="",F21="",G21=""),"",F21*G21)</f>
        <v/>
      </c>
      <c r="I21" s="24" t="n"/>
      <c r="J21" s="19" t="n"/>
    </row>
    <row r="22">
      <c r="A22" s="23">
        <f>IF(B22="","",ROW()-4)</f>
        <v/>
      </c>
      <c r="B22" s="28" t="n"/>
      <c r="C22" s="19" t="n"/>
      <c r="D22" s="23">
        <f>IF(C22="","",IFERROR(VLOOKUP(C22,'Vendor Directory'!$B$5:$I$54,2,FALSE),""))</f>
        <v/>
      </c>
      <c r="E22" s="23">
        <f>IF(C22="","",IFERROR(VLOOKUP(C22,'Vendor Directory'!$B$5:$I$54,3,FALSE),""))</f>
        <v/>
      </c>
      <c r="F22" s="27" t="n"/>
      <c r="G22" s="26">
        <f>IF(C22="","",IFERROR(IF(D22="",0.2,IF(VLOOKUP(C22,'Vendor Directory'!$B$5:$I$54,6,FALSE)="Y",VLOOKUP(C22,'Vendor Directory'!$B$5:$I$54,7,FALSE),VLOOKUP(C22,'Vendor Directory'!$B$5:$I$54,5,FALSE))),""))</f>
        <v/>
      </c>
      <c r="H22" s="29">
        <f>IF(OR(C22="",F22="",G22=""),"",F22*G22)</f>
        <v/>
      </c>
      <c r="I22" s="24" t="n"/>
      <c r="J22" s="19" t="n"/>
    </row>
    <row r="23">
      <c r="A23" s="23">
        <f>IF(B23="","",ROW()-4)</f>
        <v/>
      </c>
      <c r="B23" s="28" t="n"/>
      <c r="C23" s="19" t="n"/>
      <c r="D23" s="23">
        <f>IF(C23="","",IFERROR(VLOOKUP(C23,'Vendor Directory'!$B$5:$I$54,2,FALSE),""))</f>
        <v/>
      </c>
      <c r="E23" s="23">
        <f>IF(C23="","",IFERROR(VLOOKUP(C23,'Vendor Directory'!$B$5:$I$54,3,FALSE),""))</f>
        <v/>
      </c>
      <c r="F23" s="27" t="n"/>
      <c r="G23" s="26">
        <f>IF(C23="","",IFERROR(IF(D23="",0.2,IF(VLOOKUP(C23,'Vendor Directory'!$B$5:$I$54,6,FALSE)="Y",VLOOKUP(C23,'Vendor Directory'!$B$5:$I$54,7,FALSE),VLOOKUP(C23,'Vendor Directory'!$B$5:$I$54,5,FALSE))),""))</f>
        <v/>
      </c>
      <c r="H23" s="29">
        <f>IF(OR(C23="",F23="",G23=""),"",F23*G23)</f>
        <v/>
      </c>
      <c r="I23" s="24" t="n"/>
      <c r="J23" s="19" t="n"/>
    </row>
    <row r="24">
      <c r="A24" s="23">
        <f>IF(B24="","",ROW()-4)</f>
        <v/>
      </c>
      <c r="B24" s="28" t="n"/>
      <c r="C24" s="19" t="n"/>
      <c r="D24" s="23">
        <f>IF(C24="","",IFERROR(VLOOKUP(C24,'Vendor Directory'!$B$5:$I$54,2,FALSE),""))</f>
        <v/>
      </c>
      <c r="E24" s="23">
        <f>IF(C24="","",IFERROR(VLOOKUP(C24,'Vendor Directory'!$B$5:$I$54,3,FALSE),""))</f>
        <v/>
      </c>
      <c r="F24" s="27" t="n"/>
      <c r="G24" s="26">
        <f>IF(C24="","",IFERROR(IF(D24="",0.2,IF(VLOOKUP(C24,'Vendor Directory'!$B$5:$I$54,6,FALSE)="Y",VLOOKUP(C24,'Vendor Directory'!$B$5:$I$54,7,FALSE),VLOOKUP(C24,'Vendor Directory'!$B$5:$I$54,5,FALSE))),""))</f>
        <v/>
      </c>
      <c r="H24" s="29">
        <f>IF(OR(C24="",F24="",G24=""),"",F24*G24)</f>
        <v/>
      </c>
      <c r="I24" s="24" t="n"/>
      <c r="J24" s="19" t="n"/>
    </row>
    <row r="25">
      <c r="A25" s="23">
        <f>IF(B25="","",ROW()-4)</f>
        <v/>
      </c>
      <c r="B25" s="28" t="n"/>
      <c r="C25" s="19" t="n"/>
      <c r="D25" s="23">
        <f>IF(C25="","",IFERROR(VLOOKUP(C25,'Vendor Directory'!$B$5:$I$54,2,FALSE),""))</f>
        <v/>
      </c>
      <c r="E25" s="23">
        <f>IF(C25="","",IFERROR(VLOOKUP(C25,'Vendor Directory'!$B$5:$I$54,3,FALSE),""))</f>
        <v/>
      </c>
      <c r="F25" s="27" t="n"/>
      <c r="G25" s="26">
        <f>IF(C25="","",IFERROR(IF(D25="",0.2,IF(VLOOKUP(C25,'Vendor Directory'!$B$5:$I$54,6,FALSE)="Y",VLOOKUP(C25,'Vendor Directory'!$B$5:$I$54,7,FALSE),VLOOKUP(C25,'Vendor Directory'!$B$5:$I$54,5,FALSE))),""))</f>
        <v/>
      </c>
      <c r="H25" s="29">
        <f>IF(OR(C25="",F25="",G25=""),"",F25*G25)</f>
        <v/>
      </c>
      <c r="I25" s="24" t="n"/>
      <c r="J25" s="19" t="n"/>
    </row>
    <row r="26">
      <c r="A26" s="23">
        <f>IF(B26="","",ROW()-4)</f>
        <v/>
      </c>
      <c r="B26" s="28" t="n"/>
      <c r="C26" s="19" t="n"/>
      <c r="D26" s="23">
        <f>IF(C26="","",IFERROR(VLOOKUP(C26,'Vendor Directory'!$B$5:$I$54,2,FALSE),""))</f>
        <v/>
      </c>
      <c r="E26" s="23">
        <f>IF(C26="","",IFERROR(VLOOKUP(C26,'Vendor Directory'!$B$5:$I$54,3,FALSE),""))</f>
        <v/>
      </c>
      <c r="F26" s="27" t="n"/>
      <c r="G26" s="26">
        <f>IF(C26="","",IFERROR(IF(D26="",0.2,IF(VLOOKUP(C26,'Vendor Directory'!$B$5:$I$54,6,FALSE)="Y",VLOOKUP(C26,'Vendor Directory'!$B$5:$I$54,7,FALSE),VLOOKUP(C26,'Vendor Directory'!$B$5:$I$54,5,FALSE))),""))</f>
        <v/>
      </c>
      <c r="H26" s="29">
        <f>IF(OR(C26="",F26="",G26=""),"",F26*G26)</f>
        <v/>
      </c>
      <c r="I26" s="24" t="n"/>
      <c r="J26" s="19" t="n"/>
    </row>
    <row r="27">
      <c r="A27" s="23">
        <f>IF(B27="","",ROW()-4)</f>
        <v/>
      </c>
      <c r="B27" s="28" t="n"/>
      <c r="C27" s="19" t="n"/>
      <c r="D27" s="23">
        <f>IF(C27="","",IFERROR(VLOOKUP(C27,'Vendor Directory'!$B$5:$I$54,2,FALSE),""))</f>
        <v/>
      </c>
      <c r="E27" s="23">
        <f>IF(C27="","",IFERROR(VLOOKUP(C27,'Vendor Directory'!$B$5:$I$54,3,FALSE),""))</f>
        <v/>
      </c>
      <c r="F27" s="27" t="n"/>
      <c r="G27" s="26">
        <f>IF(C27="","",IFERROR(IF(D27="",0.2,IF(VLOOKUP(C27,'Vendor Directory'!$B$5:$I$54,6,FALSE)="Y",VLOOKUP(C27,'Vendor Directory'!$B$5:$I$54,7,FALSE),VLOOKUP(C27,'Vendor Directory'!$B$5:$I$54,5,FALSE))),""))</f>
        <v/>
      </c>
      <c r="H27" s="29">
        <f>IF(OR(C27="",F27="",G27=""),"",F27*G27)</f>
        <v/>
      </c>
      <c r="I27" s="24" t="n"/>
      <c r="J27" s="19" t="n"/>
    </row>
    <row r="28">
      <c r="A28" s="23">
        <f>IF(B28="","",ROW()-4)</f>
        <v/>
      </c>
      <c r="B28" s="28" t="n"/>
      <c r="C28" s="19" t="n"/>
      <c r="D28" s="23">
        <f>IF(C28="","",IFERROR(VLOOKUP(C28,'Vendor Directory'!$B$5:$I$54,2,FALSE),""))</f>
        <v/>
      </c>
      <c r="E28" s="23">
        <f>IF(C28="","",IFERROR(VLOOKUP(C28,'Vendor Directory'!$B$5:$I$54,3,FALSE),""))</f>
        <v/>
      </c>
      <c r="F28" s="27" t="n"/>
      <c r="G28" s="26">
        <f>IF(C28="","",IFERROR(IF(D28="",0.2,IF(VLOOKUP(C28,'Vendor Directory'!$B$5:$I$54,6,FALSE)="Y",VLOOKUP(C28,'Vendor Directory'!$B$5:$I$54,7,FALSE),VLOOKUP(C28,'Vendor Directory'!$B$5:$I$54,5,FALSE))),""))</f>
        <v/>
      </c>
      <c r="H28" s="29">
        <f>IF(OR(C28="",F28="",G28=""),"",F28*G28)</f>
        <v/>
      </c>
      <c r="I28" s="24" t="n"/>
      <c r="J28" s="19" t="n"/>
    </row>
    <row r="29">
      <c r="A29" s="23">
        <f>IF(B29="","",ROW()-4)</f>
        <v/>
      </c>
      <c r="B29" s="28" t="n"/>
      <c r="C29" s="19" t="n"/>
      <c r="D29" s="23">
        <f>IF(C29="","",IFERROR(VLOOKUP(C29,'Vendor Directory'!$B$5:$I$54,2,FALSE),""))</f>
        <v/>
      </c>
      <c r="E29" s="23">
        <f>IF(C29="","",IFERROR(VLOOKUP(C29,'Vendor Directory'!$B$5:$I$54,3,FALSE),""))</f>
        <v/>
      </c>
      <c r="F29" s="27" t="n"/>
      <c r="G29" s="26">
        <f>IF(C29="","",IFERROR(IF(D29="",0.2,IF(VLOOKUP(C29,'Vendor Directory'!$B$5:$I$54,6,FALSE)="Y",VLOOKUP(C29,'Vendor Directory'!$B$5:$I$54,7,FALSE),VLOOKUP(C29,'Vendor Directory'!$B$5:$I$54,5,FALSE))),""))</f>
        <v/>
      </c>
      <c r="H29" s="29">
        <f>IF(OR(C29="",F29="",G29=""),"",F29*G29)</f>
        <v/>
      </c>
      <c r="I29" s="24" t="n"/>
      <c r="J29" s="19" t="n"/>
    </row>
    <row r="30">
      <c r="A30" s="23">
        <f>IF(B30="","",ROW()-4)</f>
        <v/>
      </c>
      <c r="B30" s="28" t="n"/>
      <c r="C30" s="19" t="n"/>
      <c r="D30" s="23">
        <f>IF(C30="","",IFERROR(VLOOKUP(C30,'Vendor Directory'!$B$5:$I$54,2,FALSE),""))</f>
        <v/>
      </c>
      <c r="E30" s="23">
        <f>IF(C30="","",IFERROR(VLOOKUP(C30,'Vendor Directory'!$B$5:$I$54,3,FALSE),""))</f>
        <v/>
      </c>
      <c r="F30" s="27" t="n"/>
      <c r="G30" s="26">
        <f>IF(C30="","",IFERROR(IF(D30="",0.2,IF(VLOOKUP(C30,'Vendor Directory'!$B$5:$I$54,6,FALSE)="Y",VLOOKUP(C30,'Vendor Directory'!$B$5:$I$54,7,FALSE),VLOOKUP(C30,'Vendor Directory'!$B$5:$I$54,5,FALSE))),""))</f>
        <v/>
      </c>
      <c r="H30" s="29">
        <f>IF(OR(C30="",F30="",G30=""),"",F30*G30)</f>
        <v/>
      </c>
      <c r="I30" s="24" t="n"/>
      <c r="J30" s="19" t="n"/>
    </row>
    <row r="31">
      <c r="A31" s="23">
        <f>IF(B31="","",ROW()-4)</f>
        <v/>
      </c>
      <c r="B31" s="28" t="n"/>
      <c r="C31" s="19" t="n"/>
      <c r="D31" s="23">
        <f>IF(C31="","",IFERROR(VLOOKUP(C31,'Vendor Directory'!$B$5:$I$54,2,FALSE),""))</f>
        <v/>
      </c>
      <c r="E31" s="23">
        <f>IF(C31="","",IFERROR(VLOOKUP(C31,'Vendor Directory'!$B$5:$I$54,3,FALSE),""))</f>
        <v/>
      </c>
      <c r="F31" s="27" t="n"/>
      <c r="G31" s="26">
        <f>IF(C31="","",IFERROR(IF(D31="",0.2,IF(VLOOKUP(C31,'Vendor Directory'!$B$5:$I$54,6,FALSE)="Y",VLOOKUP(C31,'Vendor Directory'!$B$5:$I$54,7,FALSE),VLOOKUP(C31,'Vendor Directory'!$B$5:$I$54,5,FALSE))),""))</f>
        <v/>
      </c>
      <c r="H31" s="29">
        <f>IF(OR(C31="",F31="",G31=""),"",F31*G31)</f>
        <v/>
      </c>
      <c r="I31" s="24" t="n"/>
      <c r="J31" s="19" t="n"/>
    </row>
    <row r="32">
      <c r="A32" s="23">
        <f>IF(B32="","",ROW()-4)</f>
        <v/>
      </c>
      <c r="B32" s="28" t="n"/>
      <c r="C32" s="19" t="n"/>
      <c r="D32" s="23">
        <f>IF(C32="","",IFERROR(VLOOKUP(C32,'Vendor Directory'!$B$5:$I$54,2,FALSE),""))</f>
        <v/>
      </c>
      <c r="E32" s="23">
        <f>IF(C32="","",IFERROR(VLOOKUP(C32,'Vendor Directory'!$B$5:$I$54,3,FALSE),""))</f>
        <v/>
      </c>
      <c r="F32" s="27" t="n"/>
      <c r="G32" s="26">
        <f>IF(C32="","",IFERROR(IF(D32="",0.2,IF(VLOOKUP(C32,'Vendor Directory'!$B$5:$I$54,6,FALSE)="Y",VLOOKUP(C32,'Vendor Directory'!$B$5:$I$54,7,FALSE),VLOOKUP(C32,'Vendor Directory'!$B$5:$I$54,5,FALSE))),""))</f>
        <v/>
      </c>
      <c r="H32" s="29">
        <f>IF(OR(C32="",F32="",G32=""),"",F32*G32)</f>
        <v/>
      </c>
      <c r="I32" s="24" t="n"/>
      <c r="J32" s="19" t="n"/>
    </row>
    <row r="33">
      <c r="A33" s="23">
        <f>IF(B33="","",ROW()-4)</f>
        <v/>
      </c>
      <c r="B33" s="28" t="n"/>
      <c r="C33" s="19" t="n"/>
      <c r="D33" s="23">
        <f>IF(C33="","",IFERROR(VLOOKUP(C33,'Vendor Directory'!$B$5:$I$54,2,FALSE),""))</f>
        <v/>
      </c>
      <c r="E33" s="23">
        <f>IF(C33="","",IFERROR(VLOOKUP(C33,'Vendor Directory'!$B$5:$I$54,3,FALSE),""))</f>
        <v/>
      </c>
      <c r="F33" s="27" t="n"/>
      <c r="G33" s="26">
        <f>IF(C33="","",IFERROR(IF(D33="",0.2,IF(VLOOKUP(C33,'Vendor Directory'!$B$5:$I$54,6,FALSE)="Y",VLOOKUP(C33,'Vendor Directory'!$B$5:$I$54,7,FALSE),VLOOKUP(C33,'Vendor Directory'!$B$5:$I$54,5,FALSE))),""))</f>
        <v/>
      </c>
      <c r="H33" s="29">
        <f>IF(OR(C33="",F33="",G33=""),"",F33*G33)</f>
        <v/>
      </c>
      <c r="I33" s="24" t="n"/>
      <c r="J33" s="19" t="n"/>
    </row>
    <row r="34">
      <c r="A34" s="23">
        <f>IF(B34="","",ROW()-4)</f>
        <v/>
      </c>
      <c r="B34" s="28" t="n"/>
      <c r="C34" s="19" t="n"/>
      <c r="D34" s="23">
        <f>IF(C34="","",IFERROR(VLOOKUP(C34,'Vendor Directory'!$B$5:$I$54,2,FALSE),""))</f>
        <v/>
      </c>
      <c r="E34" s="23">
        <f>IF(C34="","",IFERROR(VLOOKUP(C34,'Vendor Directory'!$B$5:$I$54,3,FALSE),""))</f>
        <v/>
      </c>
      <c r="F34" s="27" t="n"/>
      <c r="G34" s="26">
        <f>IF(C34="","",IFERROR(IF(D34="",0.2,IF(VLOOKUP(C34,'Vendor Directory'!$B$5:$I$54,6,FALSE)="Y",VLOOKUP(C34,'Vendor Directory'!$B$5:$I$54,7,FALSE),VLOOKUP(C34,'Vendor Directory'!$B$5:$I$54,5,FALSE))),""))</f>
        <v/>
      </c>
      <c r="H34" s="29">
        <f>IF(OR(C34="",F34="",G34=""),"",F34*G34)</f>
        <v/>
      </c>
      <c r="I34" s="24" t="n"/>
      <c r="J34" s="19" t="n"/>
    </row>
    <row r="35">
      <c r="A35" s="23">
        <f>IF(B35="","",ROW()-4)</f>
        <v/>
      </c>
      <c r="B35" s="28" t="n"/>
      <c r="C35" s="19" t="n"/>
      <c r="D35" s="23">
        <f>IF(C35="","",IFERROR(VLOOKUP(C35,'Vendor Directory'!$B$5:$I$54,2,FALSE),""))</f>
        <v/>
      </c>
      <c r="E35" s="23">
        <f>IF(C35="","",IFERROR(VLOOKUP(C35,'Vendor Directory'!$B$5:$I$54,3,FALSE),""))</f>
        <v/>
      </c>
      <c r="F35" s="27" t="n"/>
      <c r="G35" s="26">
        <f>IF(C35="","",IFERROR(IF(D35="",0.2,IF(VLOOKUP(C35,'Vendor Directory'!$B$5:$I$54,6,FALSE)="Y",VLOOKUP(C35,'Vendor Directory'!$B$5:$I$54,7,FALSE),VLOOKUP(C35,'Vendor Directory'!$B$5:$I$54,5,FALSE))),""))</f>
        <v/>
      </c>
      <c r="H35" s="29">
        <f>IF(OR(C35="",F35="",G35=""),"",F35*G35)</f>
        <v/>
      </c>
      <c r="I35" s="24" t="n"/>
      <c r="J35" s="19" t="n"/>
    </row>
    <row r="36">
      <c r="A36" s="23">
        <f>IF(B36="","",ROW()-4)</f>
        <v/>
      </c>
      <c r="B36" s="28" t="n"/>
      <c r="C36" s="19" t="n"/>
      <c r="D36" s="23">
        <f>IF(C36="","",IFERROR(VLOOKUP(C36,'Vendor Directory'!$B$5:$I$54,2,FALSE),""))</f>
        <v/>
      </c>
      <c r="E36" s="23">
        <f>IF(C36="","",IFERROR(VLOOKUP(C36,'Vendor Directory'!$B$5:$I$54,3,FALSE),""))</f>
        <v/>
      </c>
      <c r="F36" s="27" t="n"/>
      <c r="G36" s="26">
        <f>IF(C36="","",IFERROR(IF(D36="",0.2,IF(VLOOKUP(C36,'Vendor Directory'!$B$5:$I$54,6,FALSE)="Y",VLOOKUP(C36,'Vendor Directory'!$B$5:$I$54,7,FALSE),VLOOKUP(C36,'Vendor Directory'!$B$5:$I$54,5,FALSE))),""))</f>
        <v/>
      </c>
      <c r="H36" s="29">
        <f>IF(OR(C36="",F36="",G36=""),"",F36*G36)</f>
        <v/>
      </c>
      <c r="I36" s="24" t="n"/>
      <c r="J36" s="19" t="n"/>
    </row>
    <row r="37">
      <c r="A37" s="23">
        <f>IF(B37="","",ROW()-4)</f>
        <v/>
      </c>
      <c r="B37" s="28" t="n"/>
      <c r="C37" s="19" t="n"/>
      <c r="D37" s="23">
        <f>IF(C37="","",IFERROR(VLOOKUP(C37,'Vendor Directory'!$B$5:$I$54,2,FALSE),""))</f>
        <v/>
      </c>
      <c r="E37" s="23">
        <f>IF(C37="","",IFERROR(VLOOKUP(C37,'Vendor Directory'!$B$5:$I$54,3,FALSE),""))</f>
        <v/>
      </c>
      <c r="F37" s="27" t="n"/>
      <c r="G37" s="26">
        <f>IF(C37="","",IFERROR(IF(D37="",0.2,IF(VLOOKUP(C37,'Vendor Directory'!$B$5:$I$54,6,FALSE)="Y",VLOOKUP(C37,'Vendor Directory'!$B$5:$I$54,7,FALSE),VLOOKUP(C37,'Vendor Directory'!$B$5:$I$54,5,FALSE))),""))</f>
        <v/>
      </c>
      <c r="H37" s="29">
        <f>IF(OR(C37="",F37="",G37=""),"",F37*G37)</f>
        <v/>
      </c>
      <c r="I37" s="24" t="n"/>
      <c r="J37" s="19" t="n"/>
    </row>
    <row r="38">
      <c r="A38" s="23">
        <f>IF(B38="","",ROW()-4)</f>
        <v/>
      </c>
      <c r="B38" s="28" t="n"/>
      <c r="C38" s="19" t="n"/>
      <c r="D38" s="23">
        <f>IF(C38="","",IFERROR(VLOOKUP(C38,'Vendor Directory'!$B$5:$I$54,2,FALSE),""))</f>
        <v/>
      </c>
      <c r="E38" s="23">
        <f>IF(C38="","",IFERROR(VLOOKUP(C38,'Vendor Directory'!$B$5:$I$54,3,FALSE),""))</f>
        <v/>
      </c>
      <c r="F38" s="27" t="n"/>
      <c r="G38" s="26">
        <f>IF(C38="","",IFERROR(IF(D38="",0.2,IF(VLOOKUP(C38,'Vendor Directory'!$B$5:$I$54,6,FALSE)="Y",VLOOKUP(C38,'Vendor Directory'!$B$5:$I$54,7,FALSE),VLOOKUP(C38,'Vendor Directory'!$B$5:$I$54,5,FALSE))),""))</f>
        <v/>
      </c>
      <c r="H38" s="29">
        <f>IF(OR(C38="",F38="",G38=""),"",F38*G38)</f>
        <v/>
      </c>
      <c r="I38" s="24" t="n"/>
      <c r="J38" s="19" t="n"/>
    </row>
    <row r="39">
      <c r="A39" s="23">
        <f>IF(B39="","",ROW()-4)</f>
        <v/>
      </c>
      <c r="B39" s="28" t="n"/>
      <c r="C39" s="19" t="n"/>
      <c r="D39" s="23">
        <f>IF(C39="","",IFERROR(VLOOKUP(C39,'Vendor Directory'!$B$5:$I$54,2,FALSE),""))</f>
        <v/>
      </c>
      <c r="E39" s="23">
        <f>IF(C39="","",IFERROR(VLOOKUP(C39,'Vendor Directory'!$B$5:$I$54,3,FALSE),""))</f>
        <v/>
      </c>
      <c r="F39" s="27" t="n"/>
      <c r="G39" s="26">
        <f>IF(C39="","",IFERROR(IF(D39="",0.2,IF(VLOOKUP(C39,'Vendor Directory'!$B$5:$I$54,6,FALSE)="Y",VLOOKUP(C39,'Vendor Directory'!$B$5:$I$54,7,FALSE),VLOOKUP(C39,'Vendor Directory'!$B$5:$I$54,5,FALSE))),""))</f>
        <v/>
      </c>
      <c r="H39" s="29">
        <f>IF(OR(C39="",F39="",G39=""),"",F39*G39)</f>
        <v/>
      </c>
      <c r="I39" s="24" t="n"/>
      <c r="J39" s="19" t="n"/>
    </row>
    <row r="40">
      <c r="A40" s="23">
        <f>IF(B40="","",ROW()-4)</f>
        <v/>
      </c>
      <c r="B40" s="28" t="n"/>
      <c r="C40" s="19" t="n"/>
      <c r="D40" s="23">
        <f>IF(C40="","",IFERROR(VLOOKUP(C40,'Vendor Directory'!$B$5:$I$54,2,FALSE),""))</f>
        <v/>
      </c>
      <c r="E40" s="23">
        <f>IF(C40="","",IFERROR(VLOOKUP(C40,'Vendor Directory'!$B$5:$I$54,3,FALSE),""))</f>
        <v/>
      </c>
      <c r="F40" s="27" t="n"/>
      <c r="G40" s="26">
        <f>IF(C40="","",IFERROR(IF(D40="",0.2,IF(VLOOKUP(C40,'Vendor Directory'!$B$5:$I$54,6,FALSE)="Y",VLOOKUP(C40,'Vendor Directory'!$B$5:$I$54,7,FALSE),VLOOKUP(C40,'Vendor Directory'!$B$5:$I$54,5,FALSE))),""))</f>
        <v/>
      </c>
      <c r="H40" s="29">
        <f>IF(OR(C40="",F40="",G40=""),"",F40*G40)</f>
        <v/>
      </c>
      <c r="I40" s="24" t="n"/>
      <c r="J40" s="19" t="n"/>
    </row>
    <row r="41">
      <c r="A41" s="23">
        <f>IF(B41="","",ROW()-4)</f>
        <v/>
      </c>
      <c r="B41" s="28" t="n"/>
      <c r="C41" s="19" t="n"/>
      <c r="D41" s="23">
        <f>IF(C41="","",IFERROR(VLOOKUP(C41,'Vendor Directory'!$B$5:$I$54,2,FALSE),""))</f>
        <v/>
      </c>
      <c r="E41" s="23">
        <f>IF(C41="","",IFERROR(VLOOKUP(C41,'Vendor Directory'!$B$5:$I$54,3,FALSE),""))</f>
        <v/>
      </c>
      <c r="F41" s="27" t="n"/>
      <c r="G41" s="26">
        <f>IF(C41="","",IFERROR(IF(D41="",0.2,IF(VLOOKUP(C41,'Vendor Directory'!$B$5:$I$54,6,FALSE)="Y",VLOOKUP(C41,'Vendor Directory'!$B$5:$I$54,7,FALSE),VLOOKUP(C41,'Vendor Directory'!$B$5:$I$54,5,FALSE))),""))</f>
        <v/>
      </c>
      <c r="H41" s="29">
        <f>IF(OR(C41="",F41="",G41=""),"",F41*G41)</f>
        <v/>
      </c>
      <c r="I41" s="24" t="n"/>
      <c r="J41" s="19" t="n"/>
    </row>
    <row r="42">
      <c r="A42" s="23">
        <f>IF(B42="","",ROW()-4)</f>
        <v/>
      </c>
      <c r="B42" s="28" t="n"/>
      <c r="C42" s="19" t="n"/>
      <c r="D42" s="23">
        <f>IF(C42="","",IFERROR(VLOOKUP(C42,'Vendor Directory'!$B$5:$I$54,2,FALSE),""))</f>
        <v/>
      </c>
      <c r="E42" s="23">
        <f>IF(C42="","",IFERROR(VLOOKUP(C42,'Vendor Directory'!$B$5:$I$54,3,FALSE),""))</f>
        <v/>
      </c>
      <c r="F42" s="27" t="n"/>
      <c r="G42" s="26">
        <f>IF(C42="","",IFERROR(IF(D42="",0.2,IF(VLOOKUP(C42,'Vendor Directory'!$B$5:$I$54,6,FALSE)="Y",VLOOKUP(C42,'Vendor Directory'!$B$5:$I$54,7,FALSE),VLOOKUP(C42,'Vendor Directory'!$B$5:$I$54,5,FALSE))),""))</f>
        <v/>
      </c>
      <c r="H42" s="29">
        <f>IF(OR(C42="",F42="",G42=""),"",F42*G42)</f>
        <v/>
      </c>
      <c r="I42" s="24" t="n"/>
      <c r="J42" s="19" t="n"/>
    </row>
    <row r="43">
      <c r="A43" s="23">
        <f>IF(B43="","",ROW()-4)</f>
        <v/>
      </c>
      <c r="B43" s="28" t="n"/>
      <c r="C43" s="19" t="n"/>
      <c r="D43" s="23">
        <f>IF(C43="","",IFERROR(VLOOKUP(C43,'Vendor Directory'!$B$5:$I$54,2,FALSE),""))</f>
        <v/>
      </c>
      <c r="E43" s="23">
        <f>IF(C43="","",IFERROR(VLOOKUP(C43,'Vendor Directory'!$B$5:$I$54,3,FALSE),""))</f>
        <v/>
      </c>
      <c r="F43" s="27" t="n"/>
      <c r="G43" s="26">
        <f>IF(C43="","",IFERROR(IF(D43="",0.2,IF(VLOOKUP(C43,'Vendor Directory'!$B$5:$I$54,6,FALSE)="Y",VLOOKUP(C43,'Vendor Directory'!$B$5:$I$54,7,FALSE),VLOOKUP(C43,'Vendor Directory'!$B$5:$I$54,5,FALSE))),""))</f>
        <v/>
      </c>
      <c r="H43" s="29">
        <f>IF(OR(C43="",F43="",G43=""),"",F43*G43)</f>
        <v/>
      </c>
      <c r="I43" s="24" t="n"/>
      <c r="J43" s="19" t="n"/>
    </row>
    <row r="44">
      <c r="A44" s="23">
        <f>IF(B44="","",ROW()-4)</f>
        <v/>
      </c>
      <c r="B44" s="28" t="n"/>
      <c r="C44" s="19" t="n"/>
      <c r="D44" s="23">
        <f>IF(C44="","",IFERROR(VLOOKUP(C44,'Vendor Directory'!$B$5:$I$54,2,FALSE),""))</f>
        <v/>
      </c>
      <c r="E44" s="23">
        <f>IF(C44="","",IFERROR(VLOOKUP(C44,'Vendor Directory'!$B$5:$I$54,3,FALSE),""))</f>
        <v/>
      </c>
      <c r="F44" s="27" t="n"/>
      <c r="G44" s="26">
        <f>IF(C44="","",IFERROR(IF(D44="",0.2,IF(VLOOKUP(C44,'Vendor Directory'!$B$5:$I$54,6,FALSE)="Y",VLOOKUP(C44,'Vendor Directory'!$B$5:$I$54,7,FALSE),VLOOKUP(C44,'Vendor Directory'!$B$5:$I$54,5,FALSE))),""))</f>
        <v/>
      </c>
      <c r="H44" s="29">
        <f>IF(OR(C44="",F44="",G44=""),"",F44*G44)</f>
        <v/>
      </c>
      <c r="I44" s="24" t="n"/>
      <c r="J44" s="19" t="n"/>
    </row>
    <row r="45">
      <c r="A45" s="23">
        <f>IF(B45="","",ROW()-4)</f>
        <v/>
      </c>
      <c r="B45" s="28" t="n"/>
      <c r="C45" s="19" t="n"/>
      <c r="D45" s="23">
        <f>IF(C45="","",IFERROR(VLOOKUP(C45,'Vendor Directory'!$B$5:$I$54,2,FALSE),""))</f>
        <v/>
      </c>
      <c r="E45" s="23">
        <f>IF(C45="","",IFERROR(VLOOKUP(C45,'Vendor Directory'!$B$5:$I$54,3,FALSE),""))</f>
        <v/>
      </c>
      <c r="F45" s="27" t="n"/>
      <c r="G45" s="26">
        <f>IF(C45="","",IFERROR(IF(D45="",0.2,IF(VLOOKUP(C45,'Vendor Directory'!$B$5:$I$54,6,FALSE)="Y",VLOOKUP(C45,'Vendor Directory'!$B$5:$I$54,7,FALSE),VLOOKUP(C45,'Vendor Directory'!$B$5:$I$54,5,FALSE))),""))</f>
        <v/>
      </c>
      <c r="H45" s="29">
        <f>IF(OR(C45="",F45="",G45=""),"",F45*G45)</f>
        <v/>
      </c>
      <c r="I45" s="24" t="n"/>
      <c r="J45" s="19" t="n"/>
    </row>
    <row r="46">
      <c r="A46" s="23">
        <f>IF(B46="","",ROW()-4)</f>
        <v/>
      </c>
      <c r="B46" s="28" t="n"/>
      <c r="C46" s="19" t="n"/>
      <c r="D46" s="23">
        <f>IF(C46="","",IFERROR(VLOOKUP(C46,'Vendor Directory'!$B$5:$I$54,2,FALSE),""))</f>
        <v/>
      </c>
      <c r="E46" s="23">
        <f>IF(C46="","",IFERROR(VLOOKUP(C46,'Vendor Directory'!$B$5:$I$54,3,FALSE),""))</f>
        <v/>
      </c>
      <c r="F46" s="27" t="n"/>
      <c r="G46" s="26">
        <f>IF(C46="","",IFERROR(IF(D46="",0.2,IF(VLOOKUP(C46,'Vendor Directory'!$B$5:$I$54,6,FALSE)="Y",VLOOKUP(C46,'Vendor Directory'!$B$5:$I$54,7,FALSE),VLOOKUP(C46,'Vendor Directory'!$B$5:$I$54,5,FALSE))),""))</f>
        <v/>
      </c>
      <c r="H46" s="29">
        <f>IF(OR(C46="",F46="",G46=""),"",F46*G46)</f>
        <v/>
      </c>
      <c r="I46" s="24" t="n"/>
      <c r="J46" s="19" t="n"/>
    </row>
    <row r="47">
      <c r="A47" s="23">
        <f>IF(B47="","",ROW()-4)</f>
        <v/>
      </c>
      <c r="B47" s="28" t="n"/>
      <c r="C47" s="19" t="n"/>
      <c r="D47" s="23">
        <f>IF(C47="","",IFERROR(VLOOKUP(C47,'Vendor Directory'!$B$5:$I$54,2,FALSE),""))</f>
        <v/>
      </c>
      <c r="E47" s="23">
        <f>IF(C47="","",IFERROR(VLOOKUP(C47,'Vendor Directory'!$B$5:$I$54,3,FALSE),""))</f>
        <v/>
      </c>
      <c r="F47" s="27" t="n"/>
      <c r="G47" s="26">
        <f>IF(C47="","",IFERROR(IF(D47="",0.2,IF(VLOOKUP(C47,'Vendor Directory'!$B$5:$I$54,6,FALSE)="Y",VLOOKUP(C47,'Vendor Directory'!$B$5:$I$54,7,FALSE),VLOOKUP(C47,'Vendor Directory'!$B$5:$I$54,5,FALSE))),""))</f>
        <v/>
      </c>
      <c r="H47" s="29">
        <f>IF(OR(C47="",F47="",G47=""),"",F47*G47)</f>
        <v/>
      </c>
      <c r="I47" s="24" t="n"/>
      <c r="J47" s="19" t="n"/>
    </row>
    <row r="48">
      <c r="A48" s="23">
        <f>IF(B48="","",ROW()-4)</f>
        <v/>
      </c>
      <c r="B48" s="28" t="n"/>
      <c r="C48" s="19" t="n"/>
      <c r="D48" s="23">
        <f>IF(C48="","",IFERROR(VLOOKUP(C48,'Vendor Directory'!$B$5:$I$54,2,FALSE),""))</f>
        <v/>
      </c>
      <c r="E48" s="23">
        <f>IF(C48="","",IFERROR(VLOOKUP(C48,'Vendor Directory'!$B$5:$I$54,3,FALSE),""))</f>
        <v/>
      </c>
      <c r="F48" s="27" t="n"/>
      <c r="G48" s="26">
        <f>IF(C48="","",IFERROR(IF(D48="",0.2,IF(VLOOKUP(C48,'Vendor Directory'!$B$5:$I$54,6,FALSE)="Y",VLOOKUP(C48,'Vendor Directory'!$B$5:$I$54,7,FALSE),VLOOKUP(C48,'Vendor Directory'!$B$5:$I$54,5,FALSE))),""))</f>
        <v/>
      </c>
      <c r="H48" s="29">
        <f>IF(OR(C48="",F48="",G48=""),"",F48*G48)</f>
        <v/>
      </c>
      <c r="I48" s="24" t="n"/>
      <c r="J48" s="19" t="n"/>
    </row>
    <row r="49">
      <c r="A49" s="23">
        <f>IF(B49="","",ROW()-4)</f>
        <v/>
      </c>
      <c r="B49" s="28" t="n"/>
      <c r="C49" s="19" t="n"/>
      <c r="D49" s="23">
        <f>IF(C49="","",IFERROR(VLOOKUP(C49,'Vendor Directory'!$B$5:$I$54,2,FALSE),""))</f>
        <v/>
      </c>
      <c r="E49" s="23">
        <f>IF(C49="","",IFERROR(VLOOKUP(C49,'Vendor Directory'!$B$5:$I$54,3,FALSE),""))</f>
        <v/>
      </c>
      <c r="F49" s="27" t="n"/>
      <c r="G49" s="26">
        <f>IF(C49="","",IFERROR(IF(D49="",0.2,IF(VLOOKUP(C49,'Vendor Directory'!$B$5:$I$54,6,FALSE)="Y",VLOOKUP(C49,'Vendor Directory'!$B$5:$I$54,7,FALSE),VLOOKUP(C49,'Vendor Directory'!$B$5:$I$54,5,FALSE))),""))</f>
        <v/>
      </c>
      <c r="H49" s="29">
        <f>IF(OR(C49="",F49="",G49=""),"",F49*G49)</f>
        <v/>
      </c>
      <c r="I49" s="24" t="n"/>
      <c r="J49" s="19" t="n"/>
    </row>
    <row r="50">
      <c r="A50" s="23">
        <f>IF(B50="","",ROW()-4)</f>
        <v/>
      </c>
      <c r="B50" s="28" t="n"/>
      <c r="C50" s="19" t="n"/>
      <c r="D50" s="23">
        <f>IF(C50="","",IFERROR(VLOOKUP(C50,'Vendor Directory'!$B$5:$I$54,2,FALSE),""))</f>
        <v/>
      </c>
      <c r="E50" s="23">
        <f>IF(C50="","",IFERROR(VLOOKUP(C50,'Vendor Directory'!$B$5:$I$54,3,FALSE),""))</f>
        <v/>
      </c>
      <c r="F50" s="27" t="n"/>
      <c r="G50" s="26">
        <f>IF(C50="","",IFERROR(IF(D50="",0.2,IF(VLOOKUP(C50,'Vendor Directory'!$B$5:$I$54,6,FALSE)="Y",VLOOKUP(C50,'Vendor Directory'!$B$5:$I$54,7,FALSE),VLOOKUP(C50,'Vendor Directory'!$B$5:$I$54,5,FALSE))),""))</f>
        <v/>
      </c>
      <c r="H50" s="29">
        <f>IF(OR(C50="",F50="",G50=""),"",F50*G50)</f>
        <v/>
      </c>
      <c r="I50" s="24" t="n"/>
      <c r="J50" s="19" t="n"/>
    </row>
    <row r="51">
      <c r="A51" s="23">
        <f>IF(B51="","",ROW()-4)</f>
        <v/>
      </c>
      <c r="B51" s="28" t="n"/>
      <c r="C51" s="19" t="n"/>
      <c r="D51" s="23">
        <f>IF(C51="","",IFERROR(VLOOKUP(C51,'Vendor Directory'!$B$5:$I$54,2,FALSE),""))</f>
        <v/>
      </c>
      <c r="E51" s="23">
        <f>IF(C51="","",IFERROR(VLOOKUP(C51,'Vendor Directory'!$B$5:$I$54,3,FALSE),""))</f>
        <v/>
      </c>
      <c r="F51" s="27" t="n"/>
      <c r="G51" s="26">
        <f>IF(C51="","",IFERROR(IF(D51="",0.2,IF(VLOOKUP(C51,'Vendor Directory'!$B$5:$I$54,6,FALSE)="Y",VLOOKUP(C51,'Vendor Directory'!$B$5:$I$54,7,FALSE),VLOOKUP(C51,'Vendor Directory'!$B$5:$I$54,5,FALSE))),""))</f>
        <v/>
      </c>
      <c r="H51" s="29">
        <f>IF(OR(C51="",F51="",G51=""),"",F51*G51)</f>
        <v/>
      </c>
      <c r="I51" s="24" t="n"/>
      <c r="J51" s="19" t="n"/>
    </row>
    <row r="52">
      <c r="A52" s="23">
        <f>IF(B52="","",ROW()-4)</f>
        <v/>
      </c>
      <c r="B52" s="28" t="n"/>
      <c r="C52" s="19" t="n"/>
      <c r="D52" s="23">
        <f>IF(C52="","",IFERROR(VLOOKUP(C52,'Vendor Directory'!$B$5:$I$54,2,FALSE),""))</f>
        <v/>
      </c>
      <c r="E52" s="23">
        <f>IF(C52="","",IFERROR(VLOOKUP(C52,'Vendor Directory'!$B$5:$I$54,3,FALSE),""))</f>
        <v/>
      </c>
      <c r="F52" s="27" t="n"/>
      <c r="G52" s="26">
        <f>IF(C52="","",IFERROR(IF(D52="",0.2,IF(VLOOKUP(C52,'Vendor Directory'!$B$5:$I$54,6,FALSE)="Y",VLOOKUP(C52,'Vendor Directory'!$B$5:$I$54,7,FALSE),VLOOKUP(C52,'Vendor Directory'!$B$5:$I$54,5,FALSE))),""))</f>
        <v/>
      </c>
      <c r="H52" s="29">
        <f>IF(OR(C52="",F52="",G52=""),"",F52*G52)</f>
        <v/>
      </c>
      <c r="I52" s="24" t="n"/>
      <c r="J52" s="19" t="n"/>
    </row>
    <row r="53">
      <c r="A53" s="23">
        <f>IF(B53="","",ROW()-4)</f>
        <v/>
      </c>
      <c r="B53" s="28" t="n"/>
      <c r="C53" s="19" t="n"/>
      <c r="D53" s="23">
        <f>IF(C53="","",IFERROR(VLOOKUP(C53,'Vendor Directory'!$B$5:$I$54,2,FALSE),""))</f>
        <v/>
      </c>
      <c r="E53" s="23">
        <f>IF(C53="","",IFERROR(VLOOKUP(C53,'Vendor Directory'!$B$5:$I$54,3,FALSE),""))</f>
        <v/>
      </c>
      <c r="F53" s="27" t="n"/>
      <c r="G53" s="26">
        <f>IF(C53="","",IFERROR(IF(D53="",0.2,IF(VLOOKUP(C53,'Vendor Directory'!$B$5:$I$54,6,FALSE)="Y",VLOOKUP(C53,'Vendor Directory'!$B$5:$I$54,7,FALSE),VLOOKUP(C53,'Vendor Directory'!$B$5:$I$54,5,FALSE))),""))</f>
        <v/>
      </c>
      <c r="H53" s="29">
        <f>IF(OR(C53="",F53="",G53=""),"",F53*G53)</f>
        <v/>
      </c>
      <c r="I53" s="24" t="n"/>
      <c r="J53" s="19" t="n"/>
    </row>
    <row r="54">
      <c r="A54" s="23">
        <f>IF(B54="","",ROW()-4)</f>
        <v/>
      </c>
      <c r="B54" s="28" t="n"/>
      <c r="C54" s="19" t="n"/>
      <c r="D54" s="23">
        <f>IF(C54="","",IFERROR(VLOOKUP(C54,'Vendor Directory'!$B$5:$I$54,2,FALSE),""))</f>
        <v/>
      </c>
      <c r="E54" s="23">
        <f>IF(C54="","",IFERROR(VLOOKUP(C54,'Vendor Directory'!$B$5:$I$54,3,FALSE),""))</f>
        <v/>
      </c>
      <c r="F54" s="27" t="n"/>
      <c r="G54" s="26">
        <f>IF(C54="","",IFERROR(IF(D54="",0.2,IF(VLOOKUP(C54,'Vendor Directory'!$B$5:$I$54,6,FALSE)="Y",VLOOKUP(C54,'Vendor Directory'!$B$5:$I$54,7,FALSE),VLOOKUP(C54,'Vendor Directory'!$B$5:$I$54,5,FALSE))),""))</f>
        <v/>
      </c>
      <c r="H54" s="29">
        <f>IF(OR(C54="",F54="",G54=""),"",F54*G54)</f>
        <v/>
      </c>
      <c r="I54" s="24" t="n"/>
      <c r="J54" s="19" t="n"/>
    </row>
    <row r="55">
      <c r="A55" s="23">
        <f>IF(B55="","",ROW()-4)</f>
        <v/>
      </c>
      <c r="B55" s="28" t="n"/>
      <c r="C55" s="19" t="n"/>
      <c r="D55" s="23">
        <f>IF(C55="","",IFERROR(VLOOKUP(C55,'Vendor Directory'!$B$5:$I$54,2,FALSE),""))</f>
        <v/>
      </c>
      <c r="E55" s="23">
        <f>IF(C55="","",IFERROR(VLOOKUP(C55,'Vendor Directory'!$B$5:$I$54,3,FALSE),""))</f>
        <v/>
      </c>
      <c r="F55" s="27" t="n"/>
      <c r="G55" s="26">
        <f>IF(C55="","",IFERROR(IF(D55="",0.2,IF(VLOOKUP(C55,'Vendor Directory'!$B$5:$I$54,6,FALSE)="Y",VLOOKUP(C55,'Vendor Directory'!$B$5:$I$54,7,FALSE),VLOOKUP(C55,'Vendor Directory'!$B$5:$I$54,5,FALSE))),""))</f>
        <v/>
      </c>
      <c r="H55" s="29">
        <f>IF(OR(C55="",F55="",G55=""),"",F55*G55)</f>
        <v/>
      </c>
      <c r="I55" s="24" t="n"/>
      <c r="J55" s="19" t="n"/>
    </row>
    <row r="56">
      <c r="A56" s="23">
        <f>IF(B56="","",ROW()-4)</f>
        <v/>
      </c>
      <c r="B56" s="28" t="n"/>
      <c r="C56" s="19" t="n"/>
      <c r="D56" s="23">
        <f>IF(C56="","",IFERROR(VLOOKUP(C56,'Vendor Directory'!$B$5:$I$54,2,FALSE),""))</f>
        <v/>
      </c>
      <c r="E56" s="23">
        <f>IF(C56="","",IFERROR(VLOOKUP(C56,'Vendor Directory'!$B$5:$I$54,3,FALSE),""))</f>
        <v/>
      </c>
      <c r="F56" s="27" t="n"/>
      <c r="G56" s="26">
        <f>IF(C56="","",IFERROR(IF(D56="",0.2,IF(VLOOKUP(C56,'Vendor Directory'!$B$5:$I$54,6,FALSE)="Y",VLOOKUP(C56,'Vendor Directory'!$B$5:$I$54,7,FALSE),VLOOKUP(C56,'Vendor Directory'!$B$5:$I$54,5,FALSE))),""))</f>
        <v/>
      </c>
      <c r="H56" s="29">
        <f>IF(OR(C56="",F56="",G56=""),"",F56*G56)</f>
        <v/>
      </c>
      <c r="I56" s="24" t="n"/>
      <c r="J56" s="19" t="n"/>
    </row>
    <row r="57">
      <c r="A57" s="23">
        <f>IF(B57="","",ROW()-4)</f>
        <v/>
      </c>
      <c r="B57" s="28" t="n"/>
      <c r="C57" s="19" t="n"/>
      <c r="D57" s="23">
        <f>IF(C57="","",IFERROR(VLOOKUP(C57,'Vendor Directory'!$B$5:$I$54,2,FALSE),""))</f>
        <v/>
      </c>
      <c r="E57" s="23">
        <f>IF(C57="","",IFERROR(VLOOKUP(C57,'Vendor Directory'!$B$5:$I$54,3,FALSE),""))</f>
        <v/>
      </c>
      <c r="F57" s="27" t="n"/>
      <c r="G57" s="26">
        <f>IF(C57="","",IFERROR(IF(D57="",0.2,IF(VLOOKUP(C57,'Vendor Directory'!$B$5:$I$54,6,FALSE)="Y",VLOOKUP(C57,'Vendor Directory'!$B$5:$I$54,7,FALSE),VLOOKUP(C57,'Vendor Directory'!$B$5:$I$54,5,FALSE))),""))</f>
        <v/>
      </c>
      <c r="H57" s="29">
        <f>IF(OR(C57="",F57="",G57=""),"",F57*G57)</f>
        <v/>
      </c>
      <c r="I57" s="24" t="n"/>
      <c r="J57" s="19" t="n"/>
    </row>
    <row r="58">
      <c r="A58" s="23">
        <f>IF(B58="","",ROW()-4)</f>
        <v/>
      </c>
      <c r="B58" s="28" t="n"/>
      <c r="C58" s="19" t="n"/>
      <c r="D58" s="23">
        <f>IF(C58="","",IFERROR(VLOOKUP(C58,'Vendor Directory'!$B$5:$I$54,2,FALSE),""))</f>
        <v/>
      </c>
      <c r="E58" s="23">
        <f>IF(C58="","",IFERROR(VLOOKUP(C58,'Vendor Directory'!$B$5:$I$54,3,FALSE),""))</f>
        <v/>
      </c>
      <c r="F58" s="27" t="n"/>
      <c r="G58" s="26">
        <f>IF(C58="","",IFERROR(IF(D58="",0.2,IF(VLOOKUP(C58,'Vendor Directory'!$B$5:$I$54,6,FALSE)="Y",VLOOKUP(C58,'Vendor Directory'!$B$5:$I$54,7,FALSE),VLOOKUP(C58,'Vendor Directory'!$B$5:$I$54,5,FALSE))),""))</f>
        <v/>
      </c>
      <c r="H58" s="29">
        <f>IF(OR(C58="",F58="",G58=""),"",F58*G58)</f>
        <v/>
      </c>
      <c r="I58" s="24" t="n"/>
      <c r="J58" s="19" t="n"/>
    </row>
    <row r="59">
      <c r="A59" s="23">
        <f>IF(B59="","",ROW()-4)</f>
        <v/>
      </c>
      <c r="B59" s="28" t="n"/>
      <c r="C59" s="19" t="n"/>
      <c r="D59" s="23">
        <f>IF(C59="","",IFERROR(VLOOKUP(C59,'Vendor Directory'!$B$5:$I$54,2,FALSE),""))</f>
        <v/>
      </c>
      <c r="E59" s="23">
        <f>IF(C59="","",IFERROR(VLOOKUP(C59,'Vendor Directory'!$B$5:$I$54,3,FALSE),""))</f>
        <v/>
      </c>
      <c r="F59" s="27" t="n"/>
      <c r="G59" s="26">
        <f>IF(C59="","",IFERROR(IF(D59="",0.2,IF(VLOOKUP(C59,'Vendor Directory'!$B$5:$I$54,6,FALSE)="Y",VLOOKUP(C59,'Vendor Directory'!$B$5:$I$54,7,FALSE),VLOOKUP(C59,'Vendor Directory'!$B$5:$I$54,5,FALSE))),""))</f>
        <v/>
      </c>
      <c r="H59" s="29">
        <f>IF(OR(C59="",F59="",G59=""),"",F59*G59)</f>
        <v/>
      </c>
      <c r="I59" s="24" t="n"/>
      <c r="J59" s="19" t="n"/>
    </row>
    <row r="60">
      <c r="A60" s="23">
        <f>IF(B60="","",ROW()-4)</f>
        <v/>
      </c>
      <c r="B60" s="28" t="n"/>
      <c r="C60" s="19" t="n"/>
      <c r="D60" s="23">
        <f>IF(C60="","",IFERROR(VLOOKUP(C60,'Vendor Directory'!$B$5:$I$54,2,FALSE),""))</f>
        <v/>
      </c>
      <c r="E60" s="23">
        <f>IF(C60="","",IFERROR(VLOOKUP(C60,'Vendor Directory'!$B$5:$I$54,3,FALSE),""))</f>
        <v/>
      </c>
      <c r="F60" s="27" t="n"/>
      <c r="G60" s="26">
        <f>IF(C60="","",IFERROR(IF(D60="",0.2,IF(VLOOKUP(C60,'Vendor Directory'!$B$5:$I$54,6,FALSE)="Y",VLOOKUP(C60,'Vendor Directory'!$B$5:$I$54,7,FALSE),VLOOKUP(C60,'Vendor Directory'!$B$5:$I$54,5,FALSE))),""))</f>
        <v/>
      </c>
      <c r="H60" s="29">
        <f>IF(OR(C60="",F60="",G60=""),"",F60*G60)</f>
        <v/>
      </c>
      <c r="I60" s="24" t="n"/>
      <c r="J60" s="19" t="n"/>
    </row>
    <row r="61">
      <c r="A61" s="23">
        <f>IF(B61="","",ROW()-4)</f>
        <v/>
      </c>
      <c r="B61" s="28" t="n"/>
      <c r="C61" s="19" t="n"/>
      <c r="D61" s="23">
        <f>IF(C61="","",IFERROR(VLOOKUP(C61,'Vendor Directory'!$B$5:$I$54,2,FALSE),""))</f>
        <v/>
      </c>
      <c r="E61" s="23">
        <f>IF(C61="","",IFERROR(VLOOKUP(C61,'Vendor Directory'!$B$5:$I$54,3,FALSE),""))</f>
        <v/>
      </c>
      <c r="F61" s="27" t="n"/>
      <c r="G61" s="26">
        <f>IF(C61="","",IFERROR(IF(D61="",0.2,IF(VLOOKUP(C61,'Vendor Directory'!$B$5:$I$54,6,FALSE)="Y",VLOOKUP(C61,'Vendor Directory'!$B$5:$I$54,7,FALSE),VLOOKUP(C61,'Vendor Directory'!$B$5:$I$54,5,FALSE))),""))</f>
        <v/>
      </c>
      <c r="H61" s="29">
        <f>IF(OR(C61="",F61="",G61=""),"",F61*G61)</f>
        <v/>
      </c>
      <c r="I61" s="24" t="n"/>
      <c r="J61" s="19" t="n"/>
    </row>
    <row r="62">
      <c r="A62" s="23">
        <f>IF(B62="","",ROW()-4)</f>
        <v/>
      </c>
      <c r="B62" s="28" t="n"/>
      <c r="C62" s="19" t="n"/>
      <c r="D62" s="23">
        <f>IF(C62="","",IFERROR(VLOOKUP(C62,'Vendor Directory'!$B$5:$I$54,2,FALSE),""))</f>
        <v/>
      </c>
      <c r="E62" s="23">
        <f>IF(C62="","",IFERROR(VLOOKUP(C62,'Vendor Directory'!$B$5:$I$54,3,FALSE),""))</f>
        <v/>
      </c>
      <c r="F62" s="27" t="n"/>
      <c r="G62" s="26">
        <f>IF(C62="","",IFERROR(IF(D62="",0.2,IF(VLOOKUP(C62,'Vendor Directory'!$B$5:$I$54,6,FALSE)="Y",VLOOKUP(C62,'Vendor Directory'!$B$5:$I$54,7,FALSE),VLOOKUP(C62,'Vendor Directory'!$B$5:$I$54,5,FALSE))),""))</f>
        <v/>
      </c>
      <c r="H62" s="29">
        <f>IF(OR(C62="",F62="",G62=""),"",F62*G62)</f>
        <v/>
      </c>
      <c r="I62" s="24" t="n"/>
      <c r="J62" s="19" t="n"/>
    </row>
    <row r="63">
      <c r="A63" s="23">
        <f>IF(B63="","",ROW()-4)</f>
        <v/>
      </c>
      <c r="B63" s="28" t="n"/>
      <c r="C63" s="19" t="n"/>
      <c r="D63" s="23">
        <f>IF(C63="","",IFERROR(VLOOKUP(C63,'Vendor Directory'!$B$5:$I$54,2,FALSE),""))</f>
        <v/>
      </c>
      <c r="E63" s="23">
        <f>IF(C63="","",IFERROR(VLOOKUP(C63,'Vendor Directory'!$B$5:$I$54,3,FALSE),""))</f>
        <v/>
      </c>
      <c r="F63" s="27" t="n"/>
      <c r="G63" s="26">
        <f>IF(C63="","",IFERROR(IF(D63="",0.2,IF(VLOOKUP(C63,'Vendor Directory'!$B$5:$I$54,6,FALSE)="Y",VLOOKUP(C63,'Vendor Directory'!$B$5:$I$54,7,FALSE),VLOOKUP(C63,'Vendor Directory'!$B$5:$I$54,5,FALSE))),""))</f>
        <v/>
      </c>
      <c r="H63" s="29">
        <f>IF(OR(C63="",F63="",G63=""),"",F63*G63)</f>
        <v/>
      </c>
      <c r="I63" s="24" t="n"/>
      <c r="J63" s="19" t="n"/>
    </row>
    <row r="64">
      <c r="A64" s="23">
        <f>IF(B64="","",ROW()-4)</f>
        <v/>
      </c>
      <c r="B64" s="28" t="n"/>
      <c r="C64" s="19" t="n"/>
      <c r="D64" s="23">
        <f>IF(C64="","",IFERROR(VLOOKUP(C64,'Vendor Directory'!$B$5:$I$54,2,FALSE),""))</f>
        <v/>
      </c>
      <c r="E64" s="23">
        <f>IF(C64="","",IFERROR(VLOOKUP(C64,'Vendor Directory'!$B$5:$I$54,3,FALSE),""))</f>
        <v/>
      </c>
      <c r="F64" s="27" t="n"/>
      <c r="G64" s="26">
        <f>IF(C64="","",IFERROR(IF(D64="",0.2,IF(VLOOKUP(C64,'Vendor Directory'!$B$5:$I$54,6,FALSE)="Y",VLOOKUP(C64,'Vendor Directory'!$B$5:$I$54,7,FALSE),VLOOKUP(C64,'Vendor Directory'!$B$5:$I$54,5,FALSE))),""))</f>
        <v/>
      </c>
      <c r="H64" s="29">
        <f>IF(OR(C64="",F64="",G64=""),"",F64*G64)</f>
        <v/>
      </c>
      <c r="I64" s="24" t="n"/>
      <c r="J64" s="19" t="n"/>
    </row>
    <row r="65">
      <c r="A65" s="23">
        <f>IF(B65="","",ROW()-4)</f>
        <v/>
      </c>
      <c r="B65" s="28" t="n"/>
      <c r="C65" s="19" t="n"/>
      <c r="D65" s="23">
        <f>IF(C65="","",IFERROR(VLOOKUP(C65,'Vendor Directory'!$B$5:$I$54,2,FALSE),""))</f>
        <v/>
      </c>
      <c r="E65" s="23">
        <f>IF(C65="","",IFERROR(VLOOKUP(C65,'Vendor Directory'!$B$5:$I$54,3,FALSE),""))</f>
        <v/>
      </c>
      <c r="F65" s="27" t="n"/>
      <c r="G65" s="26">
        <f>IF(C65="","",IFERROR(IF(D65="",0.2,IF(VLOOKUP(C65,'Vendor Directory'!$B$5:$I$54,6,FALSE)="Y",VLOOKUP(C65,'Vendor Directory'!$B$5:$I$54,7,FALSE),VLOOKUP(C65,'Vendor Directory'!$B$5:$I$54,5,FALSE))),""))</f>
        <v/>
      </c>
      <c r="H65" s="29">
        <f>IF(OR(C65="",F65="",G65=""),"",F65*G65)</f>
        <v/>
      </c>
      <c r="I65" s="24" t="n"/>
      <c r="J65" s="19" t="n"/>
    </row>
    <row r="66">
      <c r="A66" s="23">
        <f>IF(B66="","",ROW()-4)</f>
        <v/>
      </c>
      <c r="B66" s="28" t="n"/>
      <c r="C66" s="19" t="n"/>
      <c r="D66" s="23">
        <f>IF(C66="","",IFERROR(VLOOKUP(C66,'Vendor Directory'!$B$5:$I$54,2,FALSE),""))</f>
        <v/>
      </c>
      <c r="E66" s="23">
        <f>IF(C66="","",IFERROR(VLOOKUP(C66,'Vendor Directory'!$B$5:$I$54,3,FALSE),""))</f>
        <v/>
      </c>
      <c r="F66" s="27" t="n"/>
      <c r="G66" s="26">
        <f>IF(C66="","",IFERROR(IF(D66="",0.2,IF(VLOOKUP(C66,'Vendor Directory'!$B$5:$I$54,6,FALSE)="Y",VLOOKUP(C66,'Vendor Directory'!$B$5:$I$54,7,FALSE),VLOOKUP(C66,'Vendor Directory'!$B$5:$I$54,5,FALSE))),""))</f>
        <v/>
      </c>
      <c r="H66" s="29">
        <f>IF(OR(C66="",F66="",G66=""),"",F66*G66)</f>
        <v/>
      </c>
      <c r="I66" s="24" t="n"/>
      <c r="J66" s="19" t="n"/>
    </row>
    <row r="67">
      <c r="A67" s="23">
        <f>IF(B67="","",ROW()-4)</f>
        <v/>
      </c>
      <c r="B67" s="28" t="n"/>
      <c r="C67" s="19" t="n"/>
      <c r="D67" s="23">
        <f>IF(C67="","",IFERROR(VLOOKUP(C67,'Vendor Directory'!$B$5:$I$54,2,FALSE),""))</f>
        <v/>
      </c>
      <c r="E67" s="23">
        <f>IF(C67="","",IFERROR(VLOOKUP(C67,'Vendor Directory'!$B$5:$I$54,3,FALSE),""))</f>
        <v/>
      </c>
      <c r="F67" s="27" t="n"/>
      <c r="G67" s="26">
        <f>IF(C67="","",IFERROR(IF(D67="",0.2,IF(VLOOKUP(C67,'Vendor Directory'!$B$5:$I$54,6,FALSE)="Y",VLOOKUP(C67,'Vendor Directory'!$B$5:$I$54,7,FALSE),VLOOKUP(C67,'Vendor Directory'!$B$5:$I$54,5,FALSE))),""))</f>
        <v/>
      </c>
      <c r="H67" s="29">
        <f>IF(OR(C67="",F67="",G67=""),"",F67*G67)</f>
        <v/>
      </c>
      <c r="I67" s="24" t="n"/>
      <c r="J67" s="19" t="n"/>
    </row>
    <row r="68">
      <c r="A68" s="23">
        <f>IF(B68="","",ROW()-4)</f>
        <v/>
      </c>
      <c r="B68" s="28" t="n"/>
      <c r="C68" s="19" t="n"/>
      <c r="D68" s="23">
        <f>IF(C68="","",IFERROR(VLOOKUP(C68,'Vendor Directory'!$B$5:$I$54,2,FALSE),""))</f>
        <v/>
      </c>
      <c r="E68" s="23">
        <f>IF(C68="","",IFERROR(VLOOKUP(C68,'Vendor Directory'!$B$5:$I$54,3,FALSE),""))</f>
        <v/>
      </c>
      <c r="F68" s="27" t="n"/>
      <c r="G68" s="26">
        <f>IF(C68="","",IFERROR(IF(D68="",0.2,IF(VLOOKUP(C68,'Vendor Directory'!$B$5:$I$54,6,FALSE)="Y",VLOOKUP(C68,'Vendor Directory'!$B$5:$I$54,7,FALSE),VLOOKUP(C68,'Vendor Directory'!$B$5:$I$54,5,FALSE))),""))</f>
        <v/>
      </c>
      <c r="H68" s="29">
        <f>IF(OR(C68="",F68="",G68=""),"",F68*G68)</f>
        <v/>
      </c>
      <c r="I68" s="24" t="n"/>
      <c r="J68" s="19" t="n"/>
    </row>
    <row r="69">
      <c r="A69" s="23">
        <f>IF(B69="","",ROW()-4)</f>
        <v/>
      </c>
      <c r="B69" s="28" t="n"/>
      <c r="C69" s="19" t="n"/>
      <c r="D69" s="23">
        <f>IF(C69="","",IFERROR(VLOOKUP(C69,'Vendor Directory'!$B$5:$I$54,2,FALSE),""))</f>
        <v/>
      </c>
      <c r="E69" s="23">
        <f>IF(C69="","",IFERROR(VLOOKUP(C69,'Vendor Directory'!$B$5:$I$54,3,FALSE),""))</f>
        <v/>
      </c>
      <c r="F69" s="27" t="n"/>
      <c r="G69" s="26">
        <f>IF(C69="","",IFERROR(IF(D69="",0.2,IF(VLOOKUP(C69,'Vendor Directory'!$B$5:$I$54,6,FALSE)="Y",VLOOKUP(C69,'Vendor Directory'!$B$5:$I$54,7,FALSE),VLOOKUP(C69,'Vendor Directory'!$B$5:$I$54,5,FALSE))),""))</f>
        <v/>
      </c>
      <c r="H69" s="29">
        <f>IF(OR(C69="",F69="",G69=""),"",F69*G69)</f>
        <v/>
      </c>
      <c r="I69" s="24" t="n"/>
      <c r="J69" s="19" t="n"/>
    </row>
    <row r="70">
      <c r="A70" s="23">
        <f>IF(B70="","",ROW()-4)</f>
        <v/>
      </c>
      <c r="B70" s="28" t="n"/>
      <c r="C70" s="19" t="n"/>
      <c r="D70" s="23">
        <f>IF(C70="","",IFERROR(VLOOKUP(C70,'Vendor Directory'!$B$5:$I$54,2,FALSE),""))</f>
        <v/>
      </c>
      <c r="E70" s="23">
        <f>IF(C70="","",IFERROR(VLOOKUP(C70,'Vendor Directory'!$B$5:$I$54,3,FALSE),""))</f>
        <v/>
      </c>
      <c r="F70" s="27" t="n"/>
      <c r="G70" s="26">
        <f>IF(C70="","",IFERROR(IF(D70="",0.2,IF(VLOOKUP(C70,'Vendor Directory'!$B$5:$I$54,6,FALSE)="Y",VLOOKUP(C70,'Vendor Directory'!$B$5:$I$54,7,FALSE),VLOOKUP(C70,'Vendor Directory'!$B$5:$I$54,5,FALSE))),""))</f>
        <v/>
      </c>
      <c r="H70" s="29">
        <f>IF(OR(C70="",F70="",G70=""),"",F70*G70)</f>
        <v/>
      </c>
      <c r="I70" s="24" t="n"/>
      <c r="J70" s="19" t="n"/>
    </row>
    <row r="71">
      <c r="A71" s="23">
        <f>IF(B71="","",ROW()-4)</f>
        <v/>
      </c>
      <c r="B71" s="28" t="n"/>
      <c r="C71" s="19" t="n"/>
      <c r="D71" s="23">
        <f>IF(C71="","",IFERROR(VLOOKUP(C71,'Vendor Directory'!$B$5:$I$54,2,FALSE),""))</f>
        <v/>
      </c>
      <c r="E71" s="23">
        <f>IF(C71="","",IFERROR(VLOOKUP(C71,'Vendor Directory'!$B$5:$I$54,3,FALSE),""))</f>
        <v/>
      </c>
      <c r="F71" s="27" t="n"/>
      <c r="G71" s="26">
        <f>IF(C71="","",IFERROR(IF(D71="",0.2,IF(VLOOKUP(C71,'Vendor Directory'!$B$5:$I$54,6,FALSE)="Y",VLOOKUP(C71,'Vendor Directory'!$B$5:$I$54,7,FALSE),VLOOKUP(C71,'Vendor Directory'!$B$5:$I$54,5,FALSE))),""))</f>
        <v/>
      </c>
      <c r="H71" s="29">
        <f>IF(OR(C71="",F71="",G71=""),"",F71*G71)</f>
        <v/>
      </c>
      <c r="I71" s="24" t="n"/>
      <c r="J71" s="19" t="n"/>
    </row>
    <row r="72">
      <c r="A72" s="23">
        <f>IF(B72="","",ROW()-4)</f>
        <v/>
      </c>
      <c r="B72" s="28" t="n"/>
      <c r="C72" s="19" t="n"/>
      <c r="D72" s="23">
        <f>IF(C72="","",IFERROR(VLOOKUP(C72,'Vendor Directory'!$B$5:$I$54,2,FALSE),""))</f>
        <v/>
      </c>
      <c r="E72" s="23">
        <f>IF(C72="","",IFERROR(VLOOKUP(C72,'Vendor Directory'!$B$5:$I$54,3,FALSE),""))</f>
        <v/>
      </c>
      <c r="F72" s="27" t="n"/>
      <c r="G72" s="26">
        <f>IF(C72="","",IFERROR(IF(D72="",0.2,IF(VLOOKUP(C72,'Vendor Directory'!$B$5:$I$54,6,FALSE)="Y",VLOOKUP(C72,'Vendor Directory'!$B$5:$I$54,7,FALSE),VLOOKUP(C72,'Vendor Directory'!$B$5:$I$54,5,FALSE))),""))</f>
        <v/>
      </c>
      <c r="H72" s="29">
        <f>IF(OR(C72="",F72="",G72=""),"",F72*G72)</f>
        <v/>
      </c>
      <c r="I72" s="24" t="n"/>
      <c r="J72" s="19" t="n"/>
    </row>
    <row r="73">
      <c r="A73" s="23">
        <f>IF(B73="","",ROW()-4)</f>
        <v/>
      </c>
      <c r="B73" s="28" t="n"/>
      <c r="C73" s="19" t="n"/>
      <c r="D73" s="23">
        <f>IF(C73="","",IFERROR(VLOOKUP(C73,'Vendor Directory'!$B$5:$I$54,2,FALSE),""))</f>
        <v/>
      </c>
      <c r="E73" s="23">
        <f>IF(C73="","",IFERROR(VLOOKUP(C73,'Vendor Directory'!$B$5:$I$54,3,FALSE),""))</f>
        <v/>
      </c>
      <c r="F73" s="27" t="n"/>
      <c r="G73" s="26">
        <f>IF(C73="","",IFERROR(IF(D73="",0.2,IF(VLOOKUP(C73,'Vendor Directory'!$B$5:$I$54,6,FALSE)="Y",VLOOKUP(C73,'Vendor Directory'!$B$5:$I$54,7,FALSE),VLOOKUP(C73,'Vendor Directory'!$B$5:$I$54,5,FALSE))),""))</f>
        <v/>
      </c>
      <c r="H73" s="29">
        <f>IF(OR(C73="",F73="",G73=""),"",F73*G73)</f>
        <v/>
      </c>
      <c r="I73" s="24" t="n"/>
      <c r="J73" s="19" t="n"/>
    </row>
    <row r="74">
      <c r="A74" s="23">
        <f>IF(B74="","",ROW()-4)</f>
        <v/>
      </c>
      <c r="B74" s="28" t="n"/>
      <c r="C74" s="19" t="n"/>
      <c r="D74" s="23">
        <f>IF(C74="","",IFERROR(VLOOKUP(C74,'Vendor Directory'!$B$5:$I$54,2,FALSE),""))</f>
        <v/>
      </c>
      <c r="E74" s="23">
        <f>IF(C74="","",IFERROR(VLOOKUP(C74,'Vendor Directory'!$B$5:$I$54,3,FALSE),""))</f>
        <v/>
      </c>
      <c r="F74" s="27" t="n"/>
      <c r="G74" s="26">
        <f>IF(C74="","",IFERROR(IF(D74="",0.2,IF(VLOOKUP(C74,'Vendor Directory'!$B$5:$I$54,6,FALSE)="Y",VLOOKUP(C74,'Vendor Directory'!$B$5:$I$54,7,FALSE),VLOOKUP(C74,'Vendor Directory'!$B$5:$I$54,5,FALSE))),""))</f>
        <v/>
      </c>
      <c r="H74" s="29">
        <f>IF(OR(C74="",F74="",G74=""),"",F74*G74)</f>
        <v/>
      </c>
      <c r="I74" s="24" t="n"/>
      <c r="J74" s="19" t="n"/>
    </row>
    <row r="75">
      <c r="A75" s="23">
        <f>IF(B75="","",ROW()-4)</f>
        <v/>
      </c>
      <c r="B75" s="28" t="n"/>
      <c r="C75" s="19" t="n"/>
      <c r="D75" s="23">
        <f>IF(C75="","",IFERROR(VLOOKUP(C75,'Vendor Directory'!$B$5:$I$54,2,FALSE),""))</f>
        <v/>
      </c>
      <c r="E75" s="23">
        <f>IF(C75="","",IFERROR(VLOOKUP(C75,'Vendor Directory'!$B$5:$I$54,3,FALSE),""))</f>
        <v/>
      </c>
      <c r="F75" s="27" t="n"/>
      <c r="G75" s="26">
        <f>IF(C75="","",IFERROR(IF(D75="",0.2,IF(VLOOKUP(C75,'Vendor Directory'!$B$5:$I$54,6,FALSE)="Y",VLOOKUP(C75,'Vendor Directory'!$B$5:$I$54,7,FALSE),VLOOKUP(C75,'Vendor Directory'!$B$5:$I$54,5,FALSE))),""))</f>
        <v/>
      </c>
      <c r="H75" s="29">
        <f>IF(OR(C75="",F75="",G75=""),"",F75*G75)</f>
        <v/>
      </c>
      <c r="I75" s="24" t="n"/>
      <c r="J75" s="19" t="n"/>
    </row>
    <row r="76">
      <c r="A76" s="23">
        <f>IF(B76="","",ROW()-4)</f>
        <v/>
      </c>
      <c r="B76" s="28" t="n"/>
      <c r="C76" s="19" t="n"/>
      <c r="D76" s="23">
        <f>IF(C76="","",IFERROR(VLOOKUP(C76,'Vendor Directory'!$B$5:$I$54,2,FALSE),""))</f>
        <v/>
      </c>
      <c r="E76" s="23">
        <f>IF(C76="","",IFERROR(VLOOKUP(C76,'Vendor Directory'!$B$5:$I$54,3,FALSE),""))</f>
        <v/>
      </c>
      <c r="F76" s="27" t="n"/>
      <c r="G76" s="26">
        <f>IF(C76="","",IFERROR(IF(D76="",0.2,IF(VLOOKUP(C76,'Vendor Directory'!$B$5:$I$54,6,FALSE)="Y",VLOOKUP(C76,'Vendor Directory'!$B$5:$I$54,7,FALSE),VLOOKUP(C76,'Vendor Directory'!$B$5:$I$54,5,FALSE))),""))</f>
        <v/>
      </c>
      <c r="H76" s="29">
        <f>IF(OR(C76="",F76="",G76=""),"",F76*G76)</f>
        <v/>
      </c>
      <c r="I76" s="24" t="n"/>
      <c r="J76" s="19" t="n"/>
    </row>
    <row r="77">
      <c r="A77" s="23">
        <f>IF(B77="","",ROW()-4)</f>
        <v/>
      </c>
      <c r="B77" s="28" t="n"/>
      <c r="C77" s="19" t="n"/>
      <c r="D77" s="23">
        <f>IF(C77="","",IFERROR(VLOOKUP(C77,'Vendor Directory'!$B$5:$I$54,2,FALSE),""))</f>
        <v/>
      </c>
      <c r="E77" s="23">
        <f>IF(C77="","",IFERROR(VLOOKUP(C77,'Vendor Directory'!$B$5:$I$54,3,FALSE),""))</f>
        <v/>
      </c>
      <c r="F77" s="27" t="n"/>
      <c r="G77" s="26">
        <f>IF(C77="","",IFERROR(IF(D77="",0.2,IF(VLOOKUP(C77,'Vendor Directory'!$B$5:$I$54,6,FALSE)="Y",VLOOKUP(C77,'Vendor Directory'!$B$5:$I$54,7,FALSE),VLOOKUP(C77,'Vendor Directory'!$B$5:$I$54,5,FALSE))),""))</f>
        <v/>
      </c>
      <c r="H77" s="29">
        <f>IF(OR(C77="",F77="",G77=""),"",F77*G77)</f>
        <v/>
      </c>
      <c r="I77" s="24" t="n"/>
      <c r="J77" s="19" t="n"/>
    </row>
    <row r="78">
      <c r="A78" s="23">
        <f>IF(B78="","",ROW()-4)</f>
        <v/>
      </c>
      <c r="B78" s="28" t="n"/>
      <c r="C78" s="19" t="n"/>
      <c r="D78" s="23">
        <f>IF(C78="","",IFERROR(VLOOKUP(C78,'Vendor Directory'!$B$5:$I$54,2,FALSE),""))</f>
        <v/>
      </c>
      <c r="E78" s="23">
        <f>IF(C78="","",IFERROR(VLOOKUP(C78,'Vendor Directory'!$B$5:$I$54,3,FALSE),""))</f>
        <v/>
      </c>
      <c r="F78" s="27" t="n"/>
      <c r="G78" s="26">
        <f>IF(C78="","",IFERROR(IF(D78="",0.2,IF(VLOOKUP(C78,'Vendor Directory'!$B$5:$I$54,6,FALSE)="Y",VLOOKUP(C78,'Vendor Directory'!$B$5:$I$54,7,FALSE),VLOOKUP(C78,'Vendor Directory'!$B$5:$I$54,5,FALSE))),""))</f>
        <v/>
      </c>
      <c r="H78" s="29">
        <f>IF(OR(C78="",F78="",G78=""),"",F78*G78)</f>
        <v/>
      </c>
      <c r="I78" s="24" t="n"/>
      <c r="J78" s="19" t="n"/>
    </row>
    <row r="79">
      <c r="A79" s="23">
        <f>IF(B79="","",ROW()-4)</f>
        <v/>
      </c>
      <c r="B79" s="28" t="n"/>
      <c r="C79" s="19" t="n"/>
      <c r="D79" s="23">
        <f>IF(C79="","",IFERROR(VLOOKUP(C79,'Vendor Directory'!$B$5:$I$54,2,FALSE),""))</f>
        <v/>
      </c>
      <c r="E79" s="23">
        <f>IF(C79="","",IFERROR(VLOOKUP(C79,'Vendor Directory'!$B$5:$I$54,3,FALSE),""))</f>
        <v/>
      </c>
      <c r="F79" s="27" t="n"/>
      <c r="G79" s="26">
        <f>IF(C79="","",IFERROR(IF(D79="",0.2,IF(VLOOKUP(C79,'Vendor Directory'!$B$5:$I$54,6,FALSE)="Y",VLOOKUP(C79,'Vendor Directory'!$B$5:$I$54,7,FALSE),VLOOKUP(C79,'Vendor Directory'!$B$5:$I$54,5,FALSE))),""))</f>
        <v/>
      </c>
      <c r="H79" s="29">
        <f>IF(OR(C79="",F79="",G79=""),"",F79*G79)</f>
        <v/>
      </c>
      <c r="I79" s="24" t="n"/>
      <c r="J79" s="19" t="n"/>
    </row>
    <row r="80">
      <c r="A80" s="23">
        <f>IF(B80="","",ROW()-4)</f>
        <v/>
      </c>
      <c r="B80" s="28" t="n"/>
      <c r="C80" s="19" t="n"/>
      <c r="D80" s="23">
        <f>IF(C80="","",IFERROR(VLOOKUP(C80,'Vendor Directory'!$B$5:$I$54,2,FALSE),""))</f>
        <v/>
      </c>
      <c r="E80" s="23">
        <f>IF(C80="","",IFERROR(VLOOKUP(C80,'Vendor Directory'!$B$5:$I$54,3,FALSE),""))</f>
        <v/>
      </c>
      <c r="F80" s="27" t="n"/>
      <c r="G80" s="26">
        <f>IF(C80="","",IFERROR(IF(D80="",0.2,IF(VLOOKUP(C80,'Vendor Directory'!$B$5:$I$54,6,FALSE)="Y",VLOOKUP(C80,'Vendor Directory'!$B$5:$I$54,7,FALSE),VLOOKUP(C80,'Vendor Directory'!$B$5:$I$54,5,FALSE))),""))</f>
        <v/>
      </c>
      <c r="H80" s="29">
        <f>IF(OR(C80="",F80="",G80=""),"",F80*G80)</f>
        <v/>
      </c>
      <c r="I80" s="24" t="n"/>
      <c r="J80" s="19" t="n"/>
    </row>
    <row r="81">
      <c r="A81" s="23">
        <f>IF(B81="","",ROW()-4)</f>
        <v/>
      </c>
      <c r="B81" s="28" t="n"/>
      <c r="C81" s="19" t="n"/>
      <c r="D81" s="23">
        <f>IF(C81="","",IFERROR(VLOOKUP(C81,'Vendor Directory'!$B$5:$I$54,2,FALSE),""))</f>
        <v/>
      </c>
      <c r="E81" s="23">
        <f>IF(C81="","",IFERROR(VLOOKUP(C81,'Vendor Directory'!$B$5:$I$54,3,FALSE),""))</f>
        <v/>
      </c>
      <c r="F81" s="27" t="n"/>
      <c r="G81" s="26">
        <f>IF(C81="","",IFERROR(IF(D81="",0.2,IF(VLOOKUP(C81,'Vendor Directory'!$B$5:$I$54,6,FALSE)="Y",VLOOKUP(C81,'Vendor Directory'!$B$5:$I$54,7,FALSE),VLOOKUP(C81,'Vendor Directory'!$B$5:$I$54,5,FALSE))),""))</f>
        <v/>
      </c>
      <c r="H81" s="29">
        <f>IF(OR(C81="",F81="",G81=""),"",F81*G81)</f>
        <v/>
      </c>
      <c r="I81" s="24" t="n"/>
      <c r="J81" s="19" t="n"/>
    </row>
    <row r="82">
      <c r="A82" s="23">
        <f>IF(B82="","",ROW()-4)</f>
        <v/>
      </c>
      <c r="B82" s="28" t="n"/>
      <c r="C82" s="19" t="n"/>
      <c r="D82" s="23">
        <f>IF(C82="","",IFERROR(VLOOKUP(C82,'Vendor Directory'!$B$5:$I$54,2,FALSE),""))</f>
        <v/>
      </c>
      <c r="E82" s="23">
        <f>IF(C82="","",IFERROR(VLOOKUP(C82,'Vendor Directory'!$B$5:$I$54,3,FALSE),""))</f>
        <v/>
      </c>
      <c r="F82" s="27" t="n"/>
      <c r="G82" s="26">
        <f>IF(C82="","",IFERROR(IF(D82="",0.2,IF(VLOOKUP(C82,'Vendor Directory'!$B$5:$I$54,6,FALSE)="Y",VLOOKUP(C82,'Vendor Directory'!$B$5:$I$54,7,FALSE),VLOOKUP(C82,'Vendor Directory'!$B$5:$I$54,5,FALSE))),""))</f>
        <v/>
      </c>
      <c r="H82" s="29">
        <f>IF(OR(C82="",F82="",G82=""),"",F82*G82)</f>
        <v/>
      </c>
      <c r="I82" s="24" t="n"/>
      <c r="J82" s="19" t="n"/>
    </row>
    <row r="83">
      <c r="A83" s="23">
        <f>IF(B83="","",ROW()-4)</f>
        <v/>
      </c>
      <c r="B83" s="28" t="n"/>
      <c r="C83" s="19" t="n"/>
      <c r="D83" s="23">
        <f>IF(C83="","",IFERROR(VLOOKUP(C83,'Vendor Directory'!$B$5:$I$54,2,FALSE),""))</f>
        <v/>
      </c>
      <c r="E83" s="23">
        <f>IF(C83="","",IFERROR(VLOOKUP(C83,'Vendor Directory'!$B$5:$I$54,3,FALSE),""))</f>
        <v/>
      </c>
      <c r="F83" s="27" t="n"/>
      <c r="G83" s="26">
        <f>IF(C83="","",IFERROR(IF(D83="",0.2,IF(VLOOKUP(C83,'Vendor Directory'!$B$5:$I$54,6,FALSE)="Y",VLOOKUP(C83,'Vendor Directory'!$B$5:$I$54,7,FALSE),VLOOKUP(C83,'Vendor Directory'!$B$5:$I$54,5,FALSE))),""))</f>
        <v/>
      </c>
      <c r="H83" s="29">
        <f>IF(OR(C83="",F83="",G83=""),"",F83*G83)</f>
        <v/>
      </c>
      <c r="I83" s="24" t="n"/>
      <c r="J83" s="19" t="n"/>
    </row>
    <row r="84">
      <c r="A84" s="23">
        <f>IF(B84="","",ROW()-4)</f>
        <v/>
      </c>
      <c r="B84" s="28" t="n"/>
      <c r="C84" s="19" t="n"/>
      <c r="D84" s="23">
        <f>IF(C84="","",IFERROR(VLOOKUP(C84,'Vendor Directory'!$B$5:$I$54,2,FALSE),""))</f>
        <v/>
      </c>
      <c r="E84" s="23">
        <f>IF(C84="","",IFERROR(VLOOKUP(C84,'Vendor Directory'!$B$5:$I$54,3,FALSE),""))</f>
        <v/>
      </c>
      <c r="F84" s="27" t="n"/>
      <c r="G84" s="26">
        <f>IF(C84="","",IFERROR(IF(D84="",0.2,IF(VLOOKUP(C84,'Vendor Directory'!$B$5:$I$54,6,FALSE)="Y",VLOOKUP(C84,'Vendor Directory'!$B$5:$I$54,7,FALSE),VLOOKUP(C84,'Vendor Directory'!$B$5:$I$54,5,FALSE))),""))</f>
        <v/>
      </c>
      <c r="H84" s="29">
        <f>IF(OR(C84="",F84="",G84=""),"",F84*G84)</f>
        <v/>
      </c>
      <c r="I84" s="24" t="n"/>
      <c r="J84" s="19" t="n"/>
    </row>
    <row r="85">
      <c r="A85" s="23">
        <f>IF(B85="","",ROW()-4)</f>
        <v/>
      </c>
      <c r="B85" s="28" t="n"/>
      <c r="C85" s="19" t="n"/>
      <c r="D85" s="23">
        <f>IF(C85="","",IFERROR(VLOOKUP(C85,'Vendor Directory'!$B$5:$I$54,2,FALSE),""))</f>
        <v/>
      </c>
      <c r="E85" s="23">
        <f>IF(C85="","",IFERROR(VLOOKUP(C85,'Vendor Directory'!$B$5:$I$54,3,FALSE),""))</f>
        <v/>
      </c>
      <c r="F85" s="27" t="n"/>
      <c r="G85" s="26">
        <f>IF(C85="","",IFERROR(IF(D85="",0.2,IF(VLOOKUP(C85,'Vendor Directory'!$B$5:$I$54,6,FALSE)="Y",VLOOKUP(C85,'Vendor Directory'!$B$5:$I$54,7,FALSE),VLOOKUP(C85,'Vendor Directory'!$B$5:$I$54,5,FALSE))),""))</f>
        <v/>
      </c>
      <c r="H85" s="29">
        <f>IF(OR(C85="",F85="",G85=""),"",F85*G85)</f>
        <v/>
      </c>
      <c r="I85" s="24" t="n"/>
      <c r="J85" s="19" t="n"/>
    </row>
    <row r="86">
      <c r="A86" s="23">
        <f>IF(B86="","",ROW()-4)</f>
        <v/>
      </c>
      <c r="B86" s="28" t="n"/>
      <c r="C86" s="19" t="n"/>
      <c r="D86" s="23">
        <f>IF(C86="","",IFERROR(VLOOKUP(C86,'Vendor Directory'!$B$5:$I$54,2,FALSE),""))</f>
        <v/>
      </c>
      <c r="E86" s="23">
        <f>IF(C86="","",IFERROR(VLOOKUP(C86,'Vendor Directory'!$B$5:$I$54,3,FALSE),""))</f>
        <v/>
      </c>
      <c r="F86" s="27" t="n"/>
      <c r="G86" s="26">
        <f>IF(C86="","",IFERROR(IF(D86="",0.2,IF(VLOOKUP(C86,'Vendor Directory'!$B$5:$I$54,6,FALSE)="Y",VLOOKUP(C86,'Vendor Directory'!$B$5:$I$54,7,FALSE),VLOOKUP(C86,'Vendor Directory'!$B$5:$I$54,5,FALSE))),""))</f>
        <v/>
      </c>
      <c r="H86" s="29">
        <f>IF(OR(C86="",F86="",G86=""),"",F86*G86)</f>
        <v/>
      </c>
      <c r="I86" s="24" t="n"/>
      <c r="J86" s="19" t="n"/>
    </row>
    <row r="87">
      <c r="A87" s="23">
        <f>IF(B87="","",ROW()-4)</f>
        <v/>
      </c>
      <c r="B87" s="28" t="n"/>
      <c r="C87" s="19" t="n"/>
      <c r="D87" s="23">
        <f>IF(C87="","",IFERROR(VLOOKUP(C87,'Vendor Directory'!$B$5:$I$54,2,FALSE),""))</f>
        <v/>
      </c>
      <c r="E87" s="23">
        <f>IF(C87="","",IFERROR(VLOOKUP(C87,'Vendor Directory'!$B$5:$I$54,3,FALSE),""))</f>
        <v/>
      </c>
      <c r="F87" s="27" t="n"/>
      <c r="G87" s="26">
        <f>IF(C87="","",IFERROR(IF(D87="",0.2,IF(VLOOKUP(C87,'Vendor Directory'!$B$5:$I$54,6,FALSE)="Y",VLOOKUP(C87,'Vendor Directory'!$B$5:$I$54,7,FALSE),VLOOKUP(C87,'Vendor Directory'!$B$5:$I$54,5,FALSE))),""))</f>
        <v/>
      </c>
      <c r="H87" s="29">
        <f>IF(OR(C87="",F87="",G87=""),"",F87*G87)</f>
        <v/>
      </c>
      <c r="I87" s="24" t="n"/>
      <c r="J87" s="19" t="n"/>
    </row>
    <row r="88">
      <c r="A88" s="23">
        <f>IF(B88="","",ROW()-4)</f>
        <v/>
      </c>
      <c r="B88" s="28" t="n"/>
      <c r="C88" s="19" t="n"/>
      <c r="D88" s="23">
        <f>IF(C88="","",IFERROR(VLOOKUP(C88,'Vendor Directory'!$B$5:$I$54,2,FALSE),""))</f>
        <v/>
      </c>
      <c r="E88" s="23">
        <f>IF(C88="","",IFERROR(VLOOKUP(C88,'Vendor Directory'!$B$5:$I$54,3,FALSE),""))</f>
        <v/>
      </c>
      <c r="F88" s="27" t="n"/>
      <c r="G88" s="26">
        <f>IF(C88="","",IFERROR(IF(D88="",0.2,IF(VLOOKUP(C88,'Vendor Directory'!$B$5:$I$54,6,FALSE)="Y",VLOOKUP(C88,'Vendor Directory'!$B$5:$I$54,7,FALSE),VLOOKUP(C88,'Vendor Directory'!$B$5:$I$54,5,FALSE))),""))</f>
        <v/>
      </c>
      <c r="H88" s="29">
        <f>IF(OR(C88="",F88="",G88=""),"",F88*G88)</f>
        <v/>
      </c>
      <c r="I88" s="24" t="n"/>
      <c r="J88" s="19" t="n"/>
    </row>
    <row r="89">
      <c r="A89" s="23">
        <f>IF(B89="","",ROW()-4)</f>
        <v/>
      </c>
      <c r="B89" s="28" t="n"/>
      <c r="C89" s="19" t="n"/>
      <c r="D89" s="23">
        <f>IF(C89="","",IFERROR(VLOOKUP(C89,'Vendor Directory'!$B$5:$I$54,2,FALSE),""))</f>
        <v/>
      </c>
      <c r="E89" s="23">
        <f>IF(C89="","",IFERROR(VLOOKUP(C89,'Vendor Directory'!$B$5:$I$54,3,FALSE),""))</f>
        <v/>
      </c>
      <c r="F89" s="27" t="n"/>
      <c r="G89" s="26">
        <f>IF(C89="","",IFERROR(IF(D89="",0.2,IF(VLOOKUP(C89,'Vendor Directory'!$B$5:$I$54,6,FALSE)="Y",VLOOKUP(C89,'Vendor Directory'!$B$5:$I$54,7,FALSE),VLOOKUP(C89,'Vendor Directory'!$B$5:$I$54,5,FALSE))),""))</f>
        <v/>
      </c>
      <c r="H89" s="29">
        <f>IF(OR(C89="",F89="",G89=""),"",F89*G89)</f>
        <v/>
      </c>
      <c r="I89" s="24" t="n"/>
      <c r="J89" s="19" t="n"/>
    </row>
    <row r="90">
      <c r="A90" s="23">
        <f>IF(B90="","",ROW()-4)</f>
        <v/>
      </c>
      <c r="B90" s="28" t="n"/>
      <c r="C90" s="19" t="n"/>
      <c r="D90" s="23">
        <f>IF(C90="","",IFERROR(VLOOKUP(C90,'Vendor Directory'!$B$5:$I$54,2,FALSE),""))</f>
        <v/>
      </c>
      <c r="E90" s="23">
        <f>IF(C90="","",IFERROR(VLOOKUP(C90,'Vendor Directory'!$B$5:$I$54,3,FALSE),""))</f>
        <v/>
      </c>
      <c r="F90" s="27" t="n"/>
      <c r="G90" s="26">
        <f>IF(C90="","",IFERROR(IF(D90="",0.2,IF(VLOOKUP(C90,'Vendor Directory'!$B$5:$I$54,6,FALSE)="Y",VLOOKUP(C90,'Vendor Directory'!$B$5:$I$54,7,FALSE),VLOOKUP(C90,'Vendor Directory'!$B$5:$I$54,5,FALSE))),""))</f>
        <v/>
      </c>
      <c r="H90" s="29">
        <f>IF(OR(C90="",F90="",G90=""),"",F90*G90)</f>
        <v/>
      </c>
      <c r="I90" s="24" t="n"/>
      <c r="J90" s="19" t="n"/>
    </row>
    <row r="91">
      <c r="A91" s="23">
        <f>IF(B91="","",ROW()-4)</f>
        <v/>
      </c>
      <c r="B91" s="28" t="n"/>
      <c r="C91" s="19" t="n"/>
      <c r="D91" s="23">
        <f>IF(C91="","",IFERROR(VLOOKUP(C91,'Vendor Directory'!$B$5:$I$54,2,FALSE),""))</f>
        <v/>
      </c>
      <c r="E91" s="23">
        <f>IF(C91="","",IFERROR(VLOOKUP(C91,'Vendor Directory'!$B$5:$I$54,3,FALSE),""))</f>
        <v/>
      </c>
      <c r="F91" s="27" t="n"/>
      <c r="G91" s="26">
        <f>IF(C91="","",IFERROR(IF(D91="",0.2,IF(VLOOKUP(C91,'Vendor Directory'!$B$5:$I$54,6,FALSE)="Y",VLOOKUP(C91,'Vendor Directory'!$B$5:$I$54,7,FALSE),VLOOKUP(C91,'Vendor Directory'!$B$5:$I$54,5,FALSE))),""))</f>
        <v/>
      </c>
      <c r="H91" s="29">
        <f>IF(OR(C91="",F91="",G91=""),"",F91*G91)</f>
        <v/>
      </c>
      <c r="I91" s="24" t="n"/>
      <c r="J91" s="19" t="n"/>
    </row>
    <row r="92">
      <c r="A92" s="23">
        <f>IF(B92="","",ROW()-4)</f>
        <v/>
      </c>
      <c r="B92" s="28" t="n"/>
      <c r="C92" s="19" t="n"/>
      <c r="D92" s="23">
        <f>IF(C92="","",IFERROR(VLOOKUP(C92,'Vendor Directory'!$B$5:$I$54,2,FALSE),""))</f>
        <v/>
      </c>
      <c r="E92" s="23">
        <f>IF(C92="","",IFERROR(VLOOKUP(C92,'Vendor Directory'!$B$5:$I$54,3,FALSE),""))</f>
        <v/>
      </c>
      <c r="F92" s="27" t="n"/>
      <c r="G92" s="26">
        <f>IF(C92="","",IFERROR(IF(D92="",0.2,IF(VLOOKUP(C92,'Vendor Directory'!$B$5:$I$54,6,FALSE)="Y",VLOOKUP(C92,'Vendor Directory'!$B$5:$I$54,7,FALSE),VLOOKUP(C92,'Vendor Directory'!$B$5:$I$54,5,FALSE))),""))</f>
        <v/>
      </c>
      <c r="H92" s="29">
        <f>IF(OR(C92="",F92="",G92=""),"",F92*G92)</f>
        <v/>
      </c>
      <c r="I92" s="24" t="n"/>
      <c r="J92" s="19" t="n"/>
    </row>
    <row r="93">
      <c r="A93" s="23">
        <f>IF(B93="","",ROW()-4)</f>
        <v/>
      </c>
      <c r="B93" s="28" t="n"/>
      <c r="C93" s="19" t="n"/>
      <c r="D93" s="23">
        <f>IF(C93="","",IFERROR(VLOOKUP(C93,'Vendor Directory'!$B$5:$I$54,2,FALSE),""))</f>
        <v/>
      </c>
      <c r="E93" s="23">
        <f>IF(C93="","",IFERROR(VLOOKUP(C93,'Vendor Directory'!$B$5:$I$54,3,FALSE),""))</f>
        <v/>
      </c>
      <c r="F93" s="27" t="n"/>
      <c r="G93" s="26">
        <f>IF(C93="","",IFERROR(IF(D93="",0.2,IF(VLOOKUP(C93,'Vendor Directory'!$B$5:$I$54,6,FALSE)="Y",VLOOKUP(C93,'Vendor Directory'!$B$5:$I$54,7,FALSE),VLOOKUP(C93,'Vendor Directory'!$B$5:$I$54,5,FALSE))),""))</f>
        <v/>
      </c>
      <c r="H93" s="29">
        <f>IF(OR(C93="",F93="",G93=""),"",F93*G93)</f>
        <v/>
      </c>
      <c r="I93" s="24" t="n"/>
      <c r="J93" s="19" t="n"/>
    </row>
    <row r="94">
      <c r="A94" s="23">
        <f>IF(B94="","",ROW()-4)</f>
        <v/>
      </c>
      <c r="B94" s="28" t="n"/>
      <c r="C94" s="19" t="n"/>
      <c r="D94" s="23">
        <f>IF(C94="","",IFERROR(VLOOKUP(C94,'Vendor Directory'!$B$5:$I$54,2,FALSE),""))</f>
        <v/>
      </c>
      <c r="E94" s="23">
        <f>IF(C94="","",IFERROR(VLOOKUP(C94,'Vendor Directory'!$B$5:$I$54,3,FALSE),""))</f>
        <v/>
      </c>
      <c r="F94" s="27" t="n"/>
      <c r="G94" s="26">
        <f>IF(C94="","",IFERROR(IF(D94="",0.2,IF(VLOOKUP(C94,'Vendor Directory'!$B$5:$I$54,6,FALSE)="Y",VLOOKUP(C94,'Vendor Directory'!$B$5:$I$54,7,FALSE),VLOOKUP(C94,'Vendor Directory'!$B$5:$I$54,5,FALSE))),""))</f>
        <v/>
      </c>
      <c r="H94" s="29">
        <f>IF(OR(C94="",F94="",G94=""),"",F94*G94)</f>
        <v/>
      </c>
      <c r="I94" s="24" t="n"/>
      <c r="J94" s="19" t="n"/>
    </row>
    <row r="95">
      <c r="A95" s="23">
        <f>IF(B95="","",ROW()-4)</f>
        <v/>
      </c>
      <c r="B95" s="28" t="n"/>
      <c r="C95" s="19" t="n"/>
      <c r="D95" s="23">
        <f>IF(C95="","",IFERROR(VLOOKUP(C95,'Vendor Directory'!$B$5:$I$54,2,FALSE),""))</f>
        <v/>
      </c>
      <c r="E95" s="23">
        <f>IF(C95="","",IFERROR(VLOOKUP(C95,'Vendor Directory'!$B$5:$I$54,3,FALSE),""))</f>
        <v/>
      </c>
      <c r="F95" s="27" t="n"/>
      <c r="G95" s="26">
        <f>IF(C95="","",IFERROR(IF(D95="",0.2,IF(VLOOKUP(C95,'Vendor Directory'!$B$5:$I$54,6,FALSE)="Y",VLOOKUP(C95,'Vendor Directory'!$B$5:$I$54,7,FALSE),VLOOKUP(C95,'Vendor Directory'!$B$5:$I$54,5,FALSE))),""))</f>
        <v/>
      </c>
      <c r="H95" s="29">
        <f>IF(OR(C95="",F95="",G95=""),"",F95*G95)</f>
        <v/>
      </c>
      <c r="I95" s="24" t="n"/>
      <c r="J95" s="19" t="n"/>
    </row>
    <row r="96">
      <c r="A96" s="23">
        <f>IF(B96="","",ROW()-4)</f>
        <v/>
      </c>
      <c r="B96" s="28" t="n"/>
      <c r="C96" s="19" t="n"/>
      <c r="D96" s="23">
        <f>IF(C96="","",IFERROR(VLOOKUP(C96,'Vendor Directory'!$B$5:$I$54,2,FALSE),""))</f>
        <v/>
      </c>
      <c r="E96" s="23">
        <f>IF(C96="","",IFERROR(VLOOKUP(C96,'Vendor Directory'!$B$5:$I$54,3,FALSE),""))</f>
        <v/>
      </c>
      <c r="F96" s="27" t="n"/>
      <c r="G96" s="26">
        <f>IF(C96="","",IFERROR(IF(D96="",0.2,IF(VLOOKUP(C96,'Vendor Directory'!$B$5:$I$54,6,FALSE)="Y",VLOOKUP(C96,'Vendor Directory'!$B$5:$I$54,7,FALSE),VLOOKUP(C96,'Vendor Directory'!$B$5:$I$54,5,FALSE))),""))</f>
        <v/>
      </c>
      <c r="H96" s="29">
        <f>IF(OR(C96="",F96="",G96=""),"",F96*G96)</f>
        <v/>
      </c>
      <c r="I96" s="24" t="n"/>
      <c r="J96" s="19" t="n"/>
    </row>
    <row r="97">
      <c r="A97" s="23">
        <f>IF(B97="","",ROW()-4)</f>
        <v/>
      </c>
      <c r="B97" s="28" t="n"/>
      <c r="C97" s="19" t="n"/>
      <c r="D97" s="23">
        <f>IF(C97="","",IFERROR(VLOOKUP(C97,'Vendor Directory'!$B$5:$I$54,2,FALSE),""))</f>
        <v/>
      </c>
      <c r="E97" s="23">
        <f>IF(C97="","",IFERROR(VLOOKUP(C97,'Vendor Directory'!$B$5:$I$54,3,FALSE),""))</f>
        <v/>
      </c>
      <c r="F97" s="27" t="n"/>
      <c r="G97" s="26">
        <f>IF(C97="","",IFERROR(IF(D97="",0.2,IF(VLOOKUP(C97,'Vendor Directory'!$B$5:$I$54,6,FALSE)="Y",VLOOKUP(C97,'Vendor Directory'!$B$5:$I$54,7,FALSE),VLOOKUP(C97,'Vendor Directory'!$B$5:$I$54,5,FALSE))),""))</f>
        <v/>
      </c>
      <c r="H97" s="29">
        <f>IF(OR(C97="",F97="",G97=""),"",F97*G97)</f>
        <v/>
      </c>
      <c r="I97" s="24" t="n"/>
      <c r="J97" s="19" t="n"/>
    </row>
    <row r="98">
      <c r="A98" s="23">
        <f>IF(B98="","",ROW()-4)</f>
        <v/>
      </c>
      <c r="B98" s="28" t="n"/>
      <c r="C98" s="19" t="n"/>
      <c r="D98" s="23">
        <f>IF(C98="","",IFERROR(VLOOKUP(C98,'Vendor Directory'!$B$5:$I$54,2,FALSE),""))</f>
        <v/>
      </c>
      <c r="E98" s="23">
        <f>IF(C98="","",IFERROR(VLOOKUP(C98,'Vendor Directory'!$B$5:$I$54,3,FALSE),""))</f>
        <v/>
      </c>
      <c r="F98" s="27" t="n"/>
      <c r="G98" s="26">
        <f>IF(C98="","",IFERROR(IF(D98="",0.2,IF(VLOOKUP(C98,'Vendor Directory'!$B$5:$I$54,6,FALSE)="Y",VLOOKUP(C98,'Vendor Directory'!$B$5:$I$54,7,FALSE),VLOOKUP(C98,'Vendor Directory'!$B$5:$I$54,5,FALSE))),""))</f>
        <v/>
      </c>
      <c r="H98" s="29">
        <f>IF(OR(C98="",F98="",G98=""),"",F98*G98)</f>
        <v/>
      </c>
      <c r="I98" s="24" t="n"/>
      <c r="J98" s="19" t="n"/>
    </row>
    <row r="99">
      <c r="A99" s="23">
        <f>IF(B99="","",ROW()-4)</f>
        <v/>
      </c>
      <c r="B99" s="28" t="n"/>
      <c r="C99" s="19" t="n"/>
      <c r="D99" s="23">
        <f>IF(C99="","",IFERROR(VLOOKUP(C99,'Vendor Directory'!$B$5:$I$54,2,FALSE),""))</f>
        <v/>
      </c>
      <c r="E99" s="23">
        <f>IF(C99="","",IFERROR(VLOOKUP(C99,'Vendor Directory'!$B$5:$I$54,3,FALSE),""))</f>
        <v/>
      </c>
      <c r="F99" s="27" t="n"/>
      <c r="G99" s="26">
        <f>IF(C99="","",IFERROR(IF(D99="",0.2,IF(VLOOKUP(C99,'Vendor Directory'!$B$5:$I$54,6,FALSE)="Y",VLOOKUP(C99,'Vendor Directory'!$B$5:$I$54,7,FALSE),VLOOKUP(C99,'Vendor Directory'!$B$5:$I$54,5,FALSE))),""))</f>
        <v/>
      </c>
      <c r="H99" s="29">
        <f>IF(OR(C99="",F99="",G99=""),"",F99*G99)</f>
        <v/>
      </c>
      <c r="I99" s="24" t="n"/>
      <c r="J99" s="19" t="n"/>
    </row>
    <row r="100">
      <c r="A100" s="23">
        <f>IF(B100="","",ROW()-4)</f>
        <v/>
      </c>
      <c r="B100" s="28" t="n"/>
      <c r="C100" s="19" t="n"/>
      <c r="D100" s="23">
        <f>IF(C100="","",IFERROR(VLOOKUP(C100,'Vendor Directory'!$B$5:$I$54,2,FALSE),""))</f>
        <v/>
      </c>
      <c r="E100" s="23">
        <f>IF(C100="","",IFERROR(VLOOKUP(C100,'Vendor Directory'!$B$5:$I$54,3,FALSE),""))</f>
        <v/>
      </c>
      <c r="F100" s="27" t="n"/>
      <c r="G100" s="26">
        <f>IF(C100="","",IFERROR(IF(D100="",0.2,IF(VLOOKUP(C100,'Vendor Directory'!$B$5:$I$54,6,FALSE)="Y",VLOOKUP(C100,'Vendor Directory'!$B$5:$I$54,7,FALSE),VLOOKUP(C100,'Vendor Directory'!$B$5:$I$54,5,FALSE))),""))</f>
        <v/>
      </c>
      <c r="H100" s="29">
        <f>IF(OR(C100="",F100="",G100=""),"",F100*G100)</f>
        <v/>
      </c>
      <c r="I100" s="24" t="n"/>
      <c r="J100" s="19" t="n"/>
    </row>
    <row r="101">
      <c r="A101" s="23">
        <f>IF(B101="","",ROW()-4)</f>
        <v/>
      </c>
      <c r="B101" s="28" t="n"/>
      <c r="C101" s="19" t="n"/>
      <c r="D101" s="23">
        <f>IF(C101="","",IFERROR(VLOOKUP(C101,'Vendor Directory'!$B$5:$I$54,2,FALSE),""))</f>
        <v/>
      </c>
      <c r="E101" s="23">
        <f>IF(C101="","",IFERROR(VLOOKUP(C101,'Vendor Directory'!$B$5:$I$54,3,FALSE),""))</f>
        <v/>
      </c>
      <c r="F101" s="27" t="n"/>
      <c r="G101" s="26">
        <f>IF(C101="","",IFERROR(IF(D101="",0.2,IF(VLOOKUP(C101,'Vendor Directory'!$B$5:$I$54,6,FALSE)="Y",VLOOKUP(C101,'Vendor Directory'!$B$5:$I$54,7,FALSE),VLOOKUP(C101,'Vendor Directory'!$B$5:$I$54,5,FALSE))),""))</f>
        <v/>
      </c>
      <c r="H101" s="29">
        <f>IF(OR(C101="",F101="",G101=""),"",F101*G101)</f>
        <v/>
      </c>
      <c r="I101" s="24" t="n"/>
      <c r="J101" s="19" t="n"/>
    </row>
    <row r="102">
      <c r="A102" s="23">
        <f>IF(B102="","",ROW()-4)</f>
        <v/>
      </c>
      <c r="B102" s="28" t="n"/>
      <c r="C102" s="19" t="n"/>
      <c r="D102" s="23">
        <f>IF(C102="","",IFERROR(VLOOKUP(C102,'Vendor Directory'!$B$5:$I$54,2,FALSE),""))</f>
        <v/>
      </c>
      <c r="E102" s="23">
        <f>IF(C102="","",IFERROR(VLOOKUP(C102,'Vendor Directory'!$B$5:$I$54,3,FALSE),""))</f>
        <v/>
      </c>
      <c r="F102" s="27" t="n"/>
      <c r="G102" s="26">
        <f>IF(C102="","",IFERROR(IF(D102="",0.2,IF(VLOOKUP(C102,'Vendor Directory'!$B$5:$I$54,6,FALSE)="Y",VLOOKUP(C102,'Vendor Directory'!$B$5:$I$54,7,FALSE),VLOOKUP(C102,'Vendor Directory'!$B$5:$I$54,5,FALSE))),""))</f>
        <v/>
      </c>
      <c r="H102" s="29">
        <f>IF(OR(C102="",F102="",G102=""),"",F102*G102)</f>
        <v/>
      </c>
      <c r="I102" s="24" t="n"/>
      <c r="J102" s="19" t="n"/>
    </row>
    <row r="103">
      <c r="A103" s="23">
        <f>IF(B103="","",ROW()-4)</f>
        <v/>
      </c>
      <c r="B103" s="28" t="n"/>
      <c r="C103" s="19" t="n"/>
      <c r="D103" s="23">
        <f>IF(C103="","",IFERROR(VLOOKUP(C103,'Vendor Directory'!$B$5:$I$54,2,FALSE),""))</f>
        <v/>
      </c>
      <c r="E103" s="23">
        <f>IF(C103="","",IFERROR(VLOOKUP(C103,'Vendor Directory'!$B$5:$I$54,3,FALSE),""))</f>
        <v/>
      </c>
      <c r="F103" s="27" t="n"/>
      <c r="G103" s="26">
        <f>IF(C103="","",IFERROR(IF(D103="",0.2,IF(VLOOKUP(C103,'Vendor Directory'!$B$5:$I$54,6,FALSE)="Y",VLOOKUP(C103,'Vendor Directory'!$B$5:$I$54,7,FALSE),VLOOKUP(C103,'Vendor Directory'!$B$5:$I$54,5,FALSE))),""))</f>
        <v/>
      </c>
      <c r="H103" s="29">
        <f>IF(OR(C103="",F103="",G103=""),"",F103*G103)</f>
        <v/>
      </c>
      <c r="I103" s="24" t="n"/>
      <c r="J103" s="19" t="n"/>
    </row>
    <row r="104">
      <c r="A104" s="23">
        <f>IF(B104="","",ROW()-4)</f>
        <v/>
      </c>
      <c r="B104" s="28" t="n"/>
      <c r="C104" s="19" t="n"/>
      <c r="D104" s="23">
        <f>IF(C104="","",IFERROR(VLOOKUP(C104,'Vendor Directory'!$B$5:$I$54,2,FALSE),""))</f>
        <v/>
      </c>
      <c r="E104" s="23">
        <f>IF(C104="","",IFERROR(VLOOKUP(C104,'Vendor Directory'!$B$5:$I$54,3,FALSE),""))</f>
        <v/>
      </c>
      <c r="F104" s="27" t="n"/>
      <c r="G104" s="26">
        <f>IF(C104="","",IFERROR(IF(D104="",0.2,IF(VLOOKUP(C104,'Vendor Directory'!$B$5:$I$54,6,FALSE)="Y",VLOOKUP(C104,'Vendor Directory'!$B$5:$I$54,7,FALSE),VLOOKUP(C104,'Vendor Directory'!$B$5:$I$54,5,FALSE))),""))</f>
        <v/>
      </c>
      <c r="H104" s="29">
        <f>IF(OR(C104="",F104="",G104=""),"",F104*G104)</f>
        <v/>
      </c>
      <c r="I104" s="24" t="n"/>
      <c r="J104" s="19" t="n"/>
    </row>
    <row r="106" ht="24" customHeight="1">
      <c r="A106" s="22" t="inlineStr">
        <is>
          <t>JANUARY TOTAL</t>
        </is>
      </c>
      <c r="B106" s="30" t="n"/>
      <c r="C106" s="30" t="n"/>
      <c r="D106" s="30" t="n"/>
      <c r="E106" s="31" t="n"/>
      <c r="F106" s="32">
        <f>SUM(F5:F104)</f>
        <v/>
      </c>
      <c r="G106" s="33" t="inlineStr"/>
      <c r="H106" s="32">
        <f>SUM(H5:H104)</f>
        <v/>
      </c>
    </row>
    <row r="108">
      <c r="A108" s="16" t="inlineStr">
        <is>
          <t>calcguru.in  /  Prepared by CA Tirumalesh</t>
        </is>
      </c>
    </row>
  </sheetData>
  <sheetProtection selectLockedCells="0" selectUnlockedCells="0" sheet="1" objects="0" insertRows="1" insertHyperlinks="1" autoFilter="1" scenarios="0" formatColumns="1" deleteColumns="1" insertColumns="1" pivotTables="1" deleteRows="1" formatCells="1" formatRows="1" sort="1" password="BBBC"/>
  <mergeCells count="4">
    <mergeCell ref="A1:J1"/>
    <mergeCell ref="A108:J108"/>
    <mergeCell ref="A106:E106"/>
    <mergeCell ref="A2:J2"/>
  </mergeCells>
  <dataValidations count="2">
    <dataValidation sqref="C5:C104" showDropDown="0" showInputMessage="0" showErrorMessage="0" allowBlank="1" type="list">
      <formula1>='Vendor Directory'!$B$5:$B$54</formula1>
    </dataValidation>
    <dataValidation sqref="I5:I104" showDropDown="0" showInputMessage="0" showErrorMessage="0" allowBlank="1" type="list">
      <formula1>='Challan Paid'!$B$5:$B$104</formula1>
    </dataValidation>
  </dataValidations>
  <printOptions horizontalCentered="1"/>
  <pageMargins left="0.4" right="0.4" top="0.6" bottom="0.5" header="0.5" footer="0.5"/>
  <pageSetup orientation="landscape" fitToWidth="1"/>
  <headerFooter>
    <oddHeader>&amp;C&amp;K1E3A8A&amp;"Calibri,Bold"&amp;12 calcguru.in &amp;"Calibri,Regular"&amp;10 | TDS Data Collection (Annual) | Prepared by CA Tirumalesh</oddHeader>
    <oddFooter>&amp;L&amp;"Calibri,Italic"&amp;9 calcguru.in&amp;C&amp;"Calibri,Regular"&amp;9 Page &amp;P of &amp;N&amp;R&amp;"Calibri,Italic"&amp;9 Prepared by CA Tirumalesh</oddFooter>
    <evenHeader/>
    <evenFooter/>
    <firstHeader/>
    <firstFooter/>
  </headerFooter>
</worksheet>
</file>

<file path=xl/worksheets/sheet15.xml><?xml version="1.0" encoding="utf-8"?>
<worksheet xmlns="http://schemas.openxmlformats.org/spreadsheetml/2006/main">
  <sheetPr>
    <tabColor rgb="00BE185D"/>
    <outlinePr summaryBelow="1" summaryRight="1"/>
    <pageSetUpPr/>
  </sheetPr>
  <dimension ref="A1:J108"/>
  <sheetViews>
    <sheetView showGridLines="0" workbookViewId="0">
      <pane xSplit="3" ySplit="4" topLeftCell="D5" activePane="bottomRight" state="frozen"/>
      <selection pane="topRight"/>
      <selection pane="bottomLeft"/>
      <selection pane="bottomRight" activeCell="A1" sqref="A1"/>
    </sheetView>
  </sheetViews>
  <sheetFormatPr baseColWidth="8" defaultRowHeight="15"/>
  <cols>
    <col width="6" customWidth="1" min="1" max="1"/>
    <col width="14" customWidth="1" min="2" max="2"/>
    <col width="24" customWidth="1" min="3" max="3"/>
    <col width="14" customWidth="1" min="4" max="4"/>
    <col width="14" customWidth="1" min="5" max="5"/>
    <col width="14" customWidth="1" min="6" max="6"/>
    <col width="12" customWidth="1" min="7" max="7"/>
    <col width="14" customWidth="1" min="8" max="8"/>
    <col width="18" customWidth="1" min="9" max="9"/>
    <col width="26" customWidth="1" min="10" max="10"/>
  </cols>
  <sheetData>
    <row r="1" ht="36" customHeight="1">
      <c r="A1" s="1" t="inlineStr">
        <is>
          <t>TDS Deductions - FEBRUARY  (Q4)</t>
        </is>
      </c>
    </row>
    <row r="2" ht="30" customHeight="1">
      <c r="A2" s="17" t="inlineStr">
        <is>
          <t>Pick Vendor from dropdown - PAN, section, rate auto-fill. Enter Basic amount (excl. GST). TDS auto-calculates. Pick Challan No. used for this deduction.</t>
        </is>
      </c>
    </row>
    <row r="4" ht="32" customHeight="1">
      <c r="A4" s="22" t="inlineStr">
        <is>
          <t>Sr.</t>
        </is>
      </c>
      <c r="B4" s="22" t="inlineStr">
        <is>
          <t>Date of Payment</t>
        </is>
      </c>
      <c r="C4" s="22" t="inlineStr">
        <is>
          <t>Vendor Name</t>
        </is>
      </c>
      <c r="D4" s="22" t="inlineStr">
        <is>
          <t>PAN (auto)</t>
        </is>
      </c>
      <c r="E4" s="22" t="inlineStr">
        <is>
          <t>Section (auto)</t>
        </is>
      </c>
      <c r="F4" s="22" t="inlineStr">
        <is>
          <t>Basic Amount</t>
        </is>
      </c>
      <c r="G4" s="22" t="inlineStr">
        <is>
          <t>TDS Rate (auto)</t>
        </is>
      </c>
      <c r="H4" s="22" t="inlineStr">
        <is>
          <t>TDS Amount (auto)</t>
        </is>
      </c>
      <c r="I4" s="22" t="inlineStr">
        <is>
          <t>Challan No.</t>
        </is>
      </c>
      <c r="J4" s="22" t="inlineStr">
        <is>
          <t>Remarks</t>
        </is>
      </c>
    </row>
    <row r="5">
      <c r="A5" s="23">
        <f>IF(B5="","",ROW()-4)</f>
        <v/>
      </c>
      <c r="B5" s="28" t="n"/>
      <c r="C5" s="19" t="n"/>
      <c r="D5" s="23">
        <f>IF(C5="","",IFERROR(VLOOKUP(C5,'Vendor Directory'!$B$5:$I$54,2,FALSE),""))</f>
        <v/>
      </c>
      <c r="E5" s="23">
        <f>IF(C5="","",IFERROR(VLOOKUP(C5,'Vendor Directory'!$B$5:$I$54,3,FALSE),""))</f>
        <v/>
      </c>
      <c r="F5" s="27" t="n"/>
      <c r="G5" s="26">
        <f>IF(C5="","",IFERROR(IF(D5="",0.2,IF(VLOOKUP(C5,'Vendor Directory'!$B$5:$I$54,6,FALSE)="Y",VLOOKUP(C5,'Vendor Directory'!$B$5:$I$54,7,FALSE),VLOOKUP(C5,'Vendor Directory'!$B$5:$I$54,5,FALSE))),""))</f>
        <v/>
      </c>
      <c r="H5" s="29">
        <f>IF(OR(C5="",F5="",G5=""),"",F5*G5)</f>
        <v/>
      </c>
      <c r="I5" s="24" t="n"/>
      <c r="J5" s="19" t="n"/>
    </row>
    <row r="6">
      <c r="A6" s="23">
        <f>IF(B6="","",ROW()-4)</f>
        <v/>
      </c>
      <c r="B6" s="28" t="n"/>
      <c r="C6" s="19" t="n"/>
      <c r="D6" s="23">
        <f>IF(C6="","",IFERROR(VLOOKUP(C6,'Vendor Directory'!$B$5:$I$54,2,FALSE),""))</f>
        <v/>
      </c>
      <c r="E6" s="23">
        <f>IF(C6="","",IFERROR(VLOOKUP(C6,'Vendor Directory'!$B$5:$I$54,3,FALSE),""))</f>
        <v/>
      </c>
      <c r="F6" s="27" t="n"/>
      <c r="G6" s="26">
        <f>IF(C6="","",IFERROR(IF(D6="",0.2,IF(VLOOKUP(C6,'Vendor Directory'!$B$5:$I$54,6,FALSE)="Y",VLOOKUP(C6,'Vendor Directory'!$B$5:$I$54,7,FALSE),VLOOKUP(C6,'Vendor Directory'!$B$5:$I$54,5,FALSE))),""))</f>
        <v/>
      </c>
      <c r="H6" s="29">
        <f>IF(OR(C6="",F6="",G6=""),"",F6*G6)</f>
        <v/>
      </c>
      <c r="I6" s="24" t="n"/>
      <c r="J6" s="19" t="n"/>
    </row>
    <row r="7">
      <c r="A7" s="23">
        <f>IF(B7="","",ROW()-4)</f>
        <v/>
      </c>
      <c r="B7" s="28" t="n"/>
      <c r="C7" s="19" t="n"/>
      <c r="D7" s="23">
        <f>IF(C7="","",IFERROR(VLOOKUP(C7,'Vendor Directory'!$B$5:$I$54,2,FALSE),""))</f>
        <v/>
      </c>
      <c r="E7" s="23">
        <f>IF(C7="","",IFERROR(VLOOKUP(C7,'Vendor Directory'!$B$5:$I$54,3,FALSE),""))</f>
        <v/>
      </c>
      <c r="F7" s="27" t="n"/>
      <c r="G7" s="26">
        <f>IF(C7="","",IFERROR(IF(D7="",0.2,IF(VLOOKUP(C7,'Vendor Directory'!$B$5:$I$54,6,FALSE)="Y",VLOOKUP(C7,'Vendor Directory'!$B$5:$I$54,7,FALSE),VLOOKUP(C7,'Vendor Directory'!$B$5:$I$54,5,FALSE))),""))</f>
        <v/>
      </c>
      <c r="H7" s="29">
        <f>IF(OR(C7="",F7="",G7=""),"",F7*G7)</f>
        <v/>
      </c>
      <c r="I7" s="24" t="n"/>
      <c r="J7" s="19" t="n"/>
    </row>
    <row r="8">
      <c r="A8" s="23">
        <f>IF(B8="","",ROW()-4)</f>
        <v/>
      </c>
      <c r="B8" s="28" t="n"/>
      <c r="C8" s="19" t="n"/>
      <c r="D8" s="23">
        <f>IF(C8="","",IFERROR(VLOOKUP(C8,'Vendor Directory'!$B$5:$I$54,2,FALSE),""))</f>
        <v/>
      </c>
      <c r="E8" s="23">
        <f>IF(C8="","",IFERROR(VLOOKUP(C8,'Vendor Directory'!$B$5:$I$54,3,FALSE),""))</f>
        <v/>
      </c>
      <c r="F8" s="27" t="n"/>
      <c r="G8" s="26">
        <f>IF(C8="","",IFERROR(IF(D8="",0.2,IF(VLOOKUP(C8,'Vendor Directory'!$B$5:$I$54,6,FALSE)="Y",VLOOKUP(C8,'Vendor Directory'!$B$5:$I$54,7,FALSE),VLOOKUP(C8,'Vendor Directory'!$B$5:$I$54,5,FALSE))),""))</f>
        <v/>
      </c>
      <c r="H8" s="29">
        <f>IF(OR(C8="",F8="",G8=""),"",F8*G8)</f>
        <v/>
      </c>
      <c r="I8" s="24" t="n"/>
      <c r="J8" s="19" t="n"/>
    </row>
    <row r="9">
      <c r="A9" s="23">
        <f>IF(B9="","",ROW()-4)</f>
        <v/>
      </c>
      <c r="B9" s="28" t="n"/>
      <c r="C9" s="19" t="n"/>
      <c r="D9" s="23">
        <f>IF(C9="","",IFERROR(VLOOKUP(C9,'Vendor Directory'!$B$5:$I$54,2,FALSE),""))</f>
        <v/>
      </c>
      <c r="E9" s="23">
        <f>IF(C9="","",IFERROR(VLOOKUP(C9,'Vendor Directory'!$B$5:$I$54,3,FALSE),""))</f>
        <v/>
      </c>
      <c r="F9" s="27" t="n"/>
      <c r="G9" s="26">
        <f>IF(C9="","",IFERROR(IF(D9="",0.2,IF(VLOOKUP(C9,'Vendor Directory'!$B$5:$I$54,6,FALSE)="Y",VLOOKUP(C9,'Vendor Directory'!$B$5:$I$54,7,FALSE),VLOOKUP(C9,'Vendor Directory'!$B$5:$I$54,5,FALSE))),""))</f>
        <v/>
      </c>
      <c r="H9" s="29">
        <f>IF(OR(C9="",F9="",G9=""),"",F9*G9)</f>
        <v/>
      </c>
      <c r="I9" s="24" t="n"/>
      <c r="J9" s="19" t="n"/>
    </row>
    <row r="10">
      <c r="A10" s="23">
        <f>IF(B10="","",ROW()-4)</f>
        <v/>
      </c>
      <c r="B10" s="28" t="n"/>
      <c r="C10" s="19" t="n"/>
      <c r="D10" s="23">
        <f>IF(C10="","",IFERROR(VLOOKUP(C10,'Vendor Directory'!$B$5:$I$54,2,FALSE),""))</f>
        <v/>
      </c>
      <c r="E10" s="23">
        <f>IF(C10="","",IFERROR(VLOOKUP(C10,'Vendor Directory'!$B$5:$I$54,3,FALSE),""))</f>
        <v/>
      </c>
      <c r="F10" s="27" t="n"/>
      <c r="G10" s="26">
        <f>IF(C10="","",IFERROR(IF(D10="",0.2,IF(VLOOKUP(C10,'Vendor Directory'!$B$5:$I$54,6,FALSE)="Y",VLOOKUP(C10,'Vendor Directory'!$B$5:$I$54,7,FALSE),VLOOKUP(C10,'Vendor Directory'!$B$5:$I$54,5,FALSE))),""))</f>
        <v/>
      </c>
      <c r="H10" s="29">
        <f>IF(OR(C10="",F10="",G10=""),"",F10*G10)</f>
        <v/>
      </c>
      <c r="I10" s="24" t="n"/>
      <c r="J10" s="19" t="n"/>
    </row>
    <row r="11">
      <c r="A11" s="23">
        <f>IF(B11="","",ROW()-4)</f>
        <v/>
      </c>
      <c r="B11" s="28" t="n"/>
      <c r="C11" s="19" t="n"/>
      <c r="D11" s="23">
        <f>IF(C11="","",IFERROR(VLOOKUP(C11,'Vendor Directory'!$B$5:$I$54,2,FALSE),""))</f>
        <v/>
      </c>
      <c r="E11" s="23">
        <f>IF(C11="","",IFERROR(VLOOKUP(C11,'Vendor Directory'!$B$5:$I$54,3,FALSE),""))</f>
        <v/>
      </c>
      <c r="F11" s="27" t="n"/>
      <c r="G11" s="26">
        <f>IF(C11="","",IFERROR(IF(D11="",0.2,IF(VLOOKUP(C11,'Vendor Directory'!$B$5:$I$54,6,FALSE)="Y",VLOOKUP(C11,'Vendor Directory'!$B$5:$I$54,7,FALSE),VLOOKUP(C11,'Vendor Directory'!$B$5:$I$54,5,FALSE))),""))</f>
        <v/>
      </c>
      <c r="H11" s="29">
        <f>IF(OR(C11="",F11="",G11=""),"",F11*G11)</f>
        <v/>
      </c>
      <c r="I11" s="24" t="n"/>
      <c r="J11" s="19" t="n"/>
    </row>
    <row r="12">
      <c r="A12" s="23">
        <f>IF(B12="","",ROW()-4)</f>
        <v/>
      </c>
      <c r="B12" s="28" t="n"/>
      <c r="C12" s="19" t="n"/>
      <c r="D12" s="23">
        <f>IF(C12="","",IFERROR(VLOOKUP(C12,'Vendor Directory'!$B$5:$I$54,2,FALSE),""))</f>
        <v/>
      </c>
      <c r="E12" s="23">
        <f>IF(C12="","",IFERROR(VLOOKUP(C12,'Vendor Directory'!$B$5:$I$54,3,FALSE),""))</f>
        <v/>
      </c>
      <c r="F12" s="27" t="n"/>
      <c r="G12" s="26">
        <f>IF(C12="","",IFERROR(IF(D12="",0.2,IF(VLOOKUP(C12,'Vendor Directory'!$B$5:$I$54,6,FALSE)="Y",VLOOKUP(C12,'Vendor Directory'!$B$5:$I$54,7,FALSE),VLOOKUP(C12,'Vendor Directory'!$B$5:$I$54,5,FALSE))),""))</f>
        <v/>
      </c>
      <c r="H12" s="29">
        <f>IF(OR(C12="",F12="",G12=""),"",F12*G12)</f>
        <v/>
      </c>
      <c r="I12" s="24" t="n"/>
      <c r="J12" s="19" t="n"/>
    </row>
    <row r="13">
      <c r="A13" s="23">
        <f>IF(B13="","",ROW()-4)</f>
        <v/>
      </c>
      <c r="B13" s="28" t="n"/>
      <c r="C13" s="19" t="n"/>
      <c r="D13" s="23">
        <f>IF(C13="","",IFERROR(VLOOKUP(C13,'Vendor Directory'!$B$5:$I$54,2,FALSE),""))</f>
        <v/>
      </c>
      <c r="E13" s="23">
        <f>IF(C13="","",IFERROR(VLOOKUP(C13,'Vendor Directory'!$B$5:$I$54,3,FALSE),""))</f>
        <v/>
      </c>
      <c r="F13" s="27" t="n"/>
      <c r="G13" s="26">
        <f>IF(C13="","",IFERROR(IF(D13="",0.2,IF(VLOOKUP(C13,'Vendor Directory'!$B$5:$I$54,6,FALSE)="Y",VLOOKUP(C13,'Vendor Directory'!$B$5:$I$54,7,FALSE),VLOOKUP(C13,'Vendor Directory'!$B$5:$I$54,5,FALSE))),""))</f>
        <v/>
      </c>
      <c r="H13" s="29">
        <f>IF(OR(C13="",F13="",G13=""),"",F13*G13)</f>
        <v/>
      </c>
      <c r="I13" s="24" t="n"/>
      <c r="J13" s="19" t="n"/>
    </row>
    <row r="14">
      <c r="A14" s="23">
        <f>IF(B14="","",ROW()-4)</f>
        <v/>
      </c>
      <c r="B14" s="28" t="n"/>
      <c r="C14" s="19" t="n"/>
      <c r="D14" s="23">
        <f>IF(C14="","",IFERROR(VLOOKUP(C14,'Vendor Directory'!$B$5:$I$54,2,FALSE),""))</f>
        <v/>
      </c>
      <c r="E14" s="23">
        <f>IF(C14="","",IFERROR(VLOOKUP(C14,'Vendor Directory'!$B$5:$I$54,3,FALSE),""))</f>
        <v/>
      </c>
      <c r="F14" s="27" t="n"/>
      <c r="G14" s="26">
        <f>IF(C14="","",IFERROR(IF(D14="",0.2,IF(VLOOKUP(C14,'Vendor Directory'!$B$5:$I$54,6,FALSE)="Y",VLOOKUP(C14,'Vendor Directory'!$B$5:$I$54,7,FALSE),VLOOKUP(C14,'Vendor Directory'!$B$5:$I$54,5,FALSE))),""))</f>
        <v/>
      </c>
      <c r="H14" s="29">
        <f>IF(OR(C14="",F14="",G14=""),"",F14*G14)</f>
        <v/>
      </c>
      <c r="I14" s="24" t="n"/>
      <c r="J14" s="19" t="n"/>
    </row>
    <row r="15">
      <c r="A15" s="23">
        <f>IF(B15="","",ROW()-4)</f>
        <v/>
      </c>
      <c r="B15" s="28" t="n"/>
      <c r="C15" s="19" t="n"/>
      <c r="D15" s="23">
        <f>IF(C15="","",IFERROR(VLOOKUP(C15,'Vendor Directory'!$B$5:$I$54,2,FALSE),""))</f>
        <v/>
      </c>
      <c r="E15" s="23">
        <f>IF(C15="","",IFERROR(VLOOKUP(C15,'Vendor Directory'!$B$5:$I$54,3,FALSE),""))</f>
        <v/>
      </c>
      <c r="F15" s="27" t="n"/>
      <c r="G15" s="26">
        <f>IF(C15="","",IFERROR(IF(D15="",0.2,IF(VLOOKUP(C15,'Vendor Directory'!$B$5:$I$54,6,FALSE)="Y",VLOOKUP(C15,'Vendor Directory'!$B$5:$I$54,7,FALSE),VLOOKUP(C15,'Vendor Directory'!$B$5:$I$54,5,FALSE))),""))</f>
        <v/>
      </c>
      <c r="H15" s="29">
        <f>IF(OR(C15="",F15="",G15=""),"",F15*G15)</f>
        <v/>
      </c>
      <c r="I15" s="24" t="n"/>
      <c r="J15" s="19" t="n"/>
    </row>
    <row r="16">
      <c r="A16" s="23">
        <f>IF(B16="","",ROW()-4)</f>
        <v/>
      </c>
      <c r="B16" s="28" t="n"/>
      <c r="C16" s="19" t="n"/>
      <c r="D16" s="23">
        <f>IF(C16="","",IFERROR(VLOOKUP(C16,'Vendor Directory'!$B$5:$I$54,2,FALSE),""))</f>
        <v/>
      </c>
      <c r="E16" s="23">
        <f>IF(C16="","",IFERROR(VLOOKUP(C16,'Vendor Directory'!$B$5:$I$54,3,FALSE),""))</f>
        <v/>
      </c>
      <c r="F16" s="27" t="n"/>
      <c r="G16" s="26">
        <f>IF(C16="","",IFERROR(IF(D16="",0.2,IF(VLOOKUP(C16,'Vendor Directory'!$B$5:$I$54,6,FALSE)="Y",VLOOKUP(C16,'Vendor Directory'!$B$5:$I$54,7,FALSE),VLOOKUP(C16,'Vendor Directory'!$B$5:$I$54,5,FALSE))),""))</f>
        <v/>
      </c>
      <c r="H16" s="29">
        <f>IF(OR(C16="",F16="",G16=""),"",F16*G16)</f>
        <v/>
      </c>
      <c r="I16" s="24" t="n"/>
      <c r="J16" s="19" t="n"/>
    </row>
    <row r="17">
      <c r="A17" s="23">
        <f>IF(B17="","",ROW()-4)</f>
        <v/>
      </c>
      <c r="B17" s="28" t="n"/>
      <c r="C17" s="19" t="n"/>
      <c r="D17" s="23">
        <f>IF(C17="","",IFERROR(VLOOKUP(C17,'Vendor Directory'!$B$5:$I$54,2,FALSE),""))</f>
        <v/>
      </c>
      <c r="E17" s="23">
        <f>IF(C17="","",IFERROR(VLOOKUP(C17,'Vendor Directory'!$B$5:$I$54,3,FALSE),""))</f>
        <v/>
      </c>
      <c r="F17" s="27" t="n"/>
      <c r="G17" s="26">
        <f>IF(C17="","",IFERROR(IF(D17="",0.2,IF(VLOOKUP(C17,'Vendor Directory'!$B$5:$I$54,6,FALSE)="Y",VLOOKUP(C17,'Vendor Directory'!$B$5:$I$54,7,FALSE),VLOOKUP(C17,'Vendor Directory'!$B$5:$I$54,5,FALSE))),""))</f>
        <v/>
      </c>
      <c r="H17" s="29">
        <f>IF(OR(C17="",F17="",G17=""),"",F17*G17)</f>
        <v/>
      </c>
      <c r="I17" s="24" t="n"/>
      <c r="J17" s="19" t="n"/>
    </row>
    <row r="18">
      <c r="A18" s="23">
        <f>IF(B18="","",ROW()-4)</f>
        <v/>
      </c>
      <c r="B18" s="28" t="n"/>
      <c r="C18" s="19" t="n"/>
      <c r="D18" s="23">
        <f>IF(C18="","",IFERROR(VLOOKUP(C18,'Vendor Directory'!$B$5:$I$54,2,FALSE),""))</f>
        <v/>
      </c>
      <c r="E18" s="23">
        <f>IF(C18="","",IFERROR(VLOOKUP(C18,'Vendor Directory'!$B$5:$I$54,3,FALSE),""))</f>
        <v/>
      </c>
      <c r="F18" s="27" t="n"/>
      <c r="G18" s="26">
        <f>IF(C18="","",IFERROR(IF(D18="",0.2,IF(VLOOKUP(C18,'Vendor Directory'!$B$5:$I$54,6,FALSE)="Y",VLOOKUP(C18,'Vendor Directory'!$B$5:$I$54,7,FALSE),VLOOKUP(C18,'Vendor Directory'!$B$5:$I$54,5,FALSE))),""))</f>
        <v/>
      </c>
      <c r="H18" s="29">
        <f>IF(OR(C18="",F18="",G18=""),"",F18*G18)</f>
        <v/>
      </c>
      <c r="I18" s="24" t="n"/>
      <c r="J18" s="19" t="n"/>
    </row>
    <row r="19">
      <c r="A19" s="23">
        <f>IF(B19="","",ROW()-4)</f>
        <v/>
      </c>
      <c r="B19" s="28" t="n"/>
      <c r="C19" s="19" t="n"/>
      <c r="D19" s="23">
        <f>IF(C19="","",IFERROR(VLOOKUP(C19,'Vendor Directory'!$B$5:$I$54,2,FALSE),""))</f>
        <v/>
      </c>
      <c r="E19" s="23">
        <f>IF(C19="","",IFERROR(VLOOKUP(C19,'Vendor Directory'!$B$5:$I$54,3,FALSE),""))</f>
        <v/>
      </c>
      <c r="F19" s="27" t="n"/>
      <c r="G19" s="26">
        <f>IF(C19="","",IFERROR(IF(D19="",0.2,IF(VLOOKUP(C19,'Vendor Directory'!$B$5:$I$54,6,FALSE)="Y",VLOOKUP(C19,'Vendor Directory'!$B$5:$I$54,7,FALSE),VLOOKUP(C19,'Vendor Directory'!$B$5:$I$54,5,FALSE))),""))</f>
        <v/>
      </c>
      <c r="H19" s="29">
        <f>IF(OR(C19="",F19="",G19=""),"",F19*G19)</f>
        <v/>
      </c>
      <c r="I19" s="24" t="n"/>
      <c r="J19" s="19" t="n"/>
    </row>
    <row r="20">
      <c r="A20" s="23">
        <f>IF(B20="","",ROW()-4)</f>
        <v/>
      </c>
      <c r="B20" s="28" t="n"/>
      <c r="C20" s="19" t="n"/>
      <c r="D20" s="23">
        <f>IF(C20="","",IFERROR(VLOOKUP(C20,'Vendor Directory'!$B$5:$I$54,2,FALSE),""))</f>
        <v/>
      </c>
      <c r="E20" s="23">
        <f>IF(C20="","",IFERROR(VLOOKUP(C20,'Vendor Directory'!$B$5:$I$54,3,FALSE),""))</f>
        <v/>
      </c>
      <c r="F20" s="27" t="n"/>
      <c r="G20" s="26">
        <f>IF(C20="","",IFERROR(IF(D20="",0.2,IF(VLOOKUP(C20,'Vendor Directory'!$B$5:$I$54,6,FALSE)="Y",VLOOKUP(C20,'Vendor Directory'!$B$5:$I$54,7,FALSE),VLOOKUP(C20,'Vendor Directory'!$B$5:$I$54,5,FALSE))),""))</f>
        <v/>
      </c>
      <c r="H20" s="29">
        <f>IF(OR(C20="",F20="",G20=""),"",F20*G20)</f>
        <v/>
      </c>
      <c r="I20" s="24" t="n"/>
      <c r="J20" s="19" t="n"/>
    </row>
    <row r="21">
      <c r="A21" s="23">
        <f>IF(B21="","",ROW()-4)</f>
        <v/>
      </c>
      <c r="B21" s="28" t="n"/>
      <c r="C21" s="19" t="n"/>
      <c r="D21" s="23">
        <f>IF(C21="","",IFERROR(VLOOKUP(C21,'Vendor Directory'!$B$5:$I$54,2,FALSE),""))</f>
        <v/>
      </c>
      <c r="E21" s="23">
        <f>IF(C21="","",IFERROR(VLOOKUP(C21,'Vendor Directory'!$B$5:$I$54,3,FALSE),""))</f>
        <v/>
      </c>
      <c r="F21" s="27" t="n"/>
      <c r="G21" s="26">
        <f>IF(C21="","",IFERROR(IF(D21="",0.2,IF(VLOOKUP(C21,'Vendor Directory'!$B$5:$I$54,6,FALSE)="Y",VLOOKUP(C21,'Vendor Directory'!$B$5:$I$54,7,FALSE),VLOOKUP(C21,'Vendor Directory'!$B$5:$I$54,5,FALSE))),""))</f>
        <v/>
      </c>
      <c r="H21" s="29">
        <f>IF(OR(C21="",F21="",G21=""),"",F21*G21)</f>
        <v/>
      </c>
      <c r="I21" s="24" t="n"/>
      <c r="J21" s="19" t="n"/>
    </row>
    <row r="22">
      <c r="A22" s="23">
        <f>IF(B22="","",ROW()-4)</f>
        <v/>
      </c>
      <c r="B22" s="28" t="n"/>
      <c r="C22" s="19" t="n"/>
      <c r="D22" s="23">
        <f>IF(C22="","",IFERROR(VLOOKUP(C22,'Vendor Directory'!$B$5:$I$54,2,FALSE),""))</f>
        <v/>
      </c>
      <c r="E22" s="23">
        <f>IF(C22="","",IFERROR(VLOOKUP(C22,'Vendor Directory'!$B$5:$I$54,3,FALSE),""))</f>
        <v/>
      </c>
      <c r="F22" s="27" t="n"/>
      <c r="G22" s="26">
        <f>IF(C22="","",IFERROR(IF(D22="",0.2,IF(VLOOKUP(C22,'Vendor Directory'!$B$5:$I$54,6,FALSE)="Y",VLOOKUP(C22,'Vendor Directory'!$B$5:$I$54,7,FALSE),VLOOKUP(C22,'Vendor Directory'!$B$5:$I$54,5,FALSE))),""))</f>
        <v/>
      </c>
      <c r="H22" s="29">
        <f>IF(OR(C22="",F22="",G22=""),"",F22*G22)</f>
        <v/>
      </c>
      <c r="I22" s="24" t="n"/>
      <c r="J22" s="19" t="n"/>
    </row>
    <row r="23">
      <c r="A23" s="23">
        <f>IF(B23="","",ROW()-4)</f>
        <v/>
      </c>
      <c r="B23" s="28" t="n"/>
      <c r="C23" s="19" t="n"/>
      <c r="D23" s="23">
        <f>IF(C23="","",IFERROR(VLOOKUP(C23,'Vendor Directory'!$B$5:$I$54,2,FALSE),""))</f>
        <v/>
      </c>
      <c r="E23" s="23">
        <f>IF(C23="","",IFERROR(VLOOKUP(C23,'Vendor Directory'!$B$5:$I$54,3,FALSE),""))</f>
        <v/>
      </c>
      <c r="F23" s="27" t="n"/>
      <c r="G23" s="26">
        <f>IF(C23="","",IFERROR(IF(D23="",0.2,IF(VLOOKUP(C23,'Vendor Directory'!$B$5:$I$54,6,FALSE)="Y",VLOOKUP(C23,'Vendor Directory'!$B$5:$I$54,7,FALSE),VLOOKUP(C23,'Vendor Directory'!$B$5:$I$54,5,FALSE))),""))</f>
        <v/>
      </c>
      <c r="H23" s="29">
        <f>IF(OR(C23="",F23="",G23=""),"",F23*G23)</f>
        <v/>
      </c>
      <c r="I23" s="24" t="n"/>
      <c r="J23" s="19" t="n"/>
    </row>
    <row r="24">
      <c r="A24" s="23">
        <f>IF(B24="","",ROW()-4)</f>
        <v/>
      </c>
      <c r="B24" s="28" t="n"/>
      <c r="C24" s="19" t="n"/>
      <c r="D24" s="23">
        <f>IF(C24="","",IFERROR(VLOOKUP(C24,'Vendor Directory'!$B$5:$I$54,2,FALSE),""))</f>
        <v/>
      </c>
      <c r="E24" s="23">
        <f>IF(C24="","",IFERROR(VLOOKUP(C24,'Vendor Directory'!$B$5:$I$54,3,FALSE),""))</f>
        <v/>
      </c>
      <c r="F24" s="27" t="n"/>
      <c r="G24" s="26">
        <f>IF(C24="","",IFERROR(IF(D24="",0.2,IF(VLOOKUP(C24,'Vendor Directory'!$B$5:$I$54,6,FALSE)="Y",VLOOKUP(C24,'Vendor Directory'!$B$5:$I$54,7,FALSE),VLOOKUP(C24,'Vendor Directory'!$B$5:$I$54,5,FALSE))),""))</f>
        <v/>
      </c>
      <c r="H24" s="29">
        <f>IF(OR(C24="",F24="",G24=""),"",F24*G24)</f>
        <v/>
      </c>
      <c r="I24" s="24" t="n"/>
      <c r="J24" s="19" t="n"/>
    </row>
    <row r="25">
      <c r="A25" s="23">
        <f>IF(B25="","",ROW()-4)</f>
        <v/>
      </c>
      <c r="B25" s="28" t="n"/>
      <c r="C25" s="19" t="n"/>
      <c r="D25" s="23">
        <f>IF(C25="","",IFERROR(VLOOKUP(C25,'Vendor Directory'!$B$5:$I$54,2,FALSE),""))</f>
        <v/>
      </c>
      <c r="E25" s="23">
        <f>IF(C25="","",IFERROR(VLOOKUP(C25,'Vendor Directory'!$B$5:$I$54,3,FALSE),""))</f>
        <v/>
      </c>
      <c r="F25" s="27" t="n"/>
      <c r="G25" s="26">
        <f>IF(C25="","",IFERROR(IF(D25="",0.2,IF(VLOOKUP(C25,'Vendor Directory'!$B$5:$I$54,6,FALSE)="Y",VLOOKUP(C25,'Vendor Directory'!$B$5:$I$54,7,FALSE),VLOOKUP(C25,'Vendor Directory'!$B$5:$I$54,5,FALSE))),""))</f>
        <v/>
      </c>
      <c r="H25" s="29">
        <f>IF(OR(C25="",F25="",G25=""),"",F25*G25)</f>
        <v/>
      </c>
      <c r="I25" s="24" t="n"/>
      <c r="J25" s="19" t="n"/>
    </row>
    <row r="26">
      <c r="A26" s="23">
        <f>IF(B26="","",ROW()-4)</f>
        <v/>
      </c>
      <c r="B26" s="28" t="n"/>
      <c r="C26" s="19" t="n"/>
      <c r="D26" s="23">
        <f>IF(C26="","",IFERROR(VLOOKUP(C26,'Vendor Directory'!$B$5:$I$54,2,FALSE),""))</f>
        <v/>
      </c>
      <c r="E26" s="23">
        <f>IF(C26="","",IFERROR(VLOOKUP(C26,'Vendor Directory'!$B$5:$I$54,3,FALSE),""))</f>
        <v/>
      </c>
      <c r="F26" s="27" t="n"/>
      <c r="G26" s="26">
        <f>IF(C26="","",IFERROR(IF(D26="",0.2,IF(VLOOKUP(C26,'Vendor Directory'!$B$5:$I$54,6,FALSE)="Y",VLOOKUP(C26,'Vendor Directory'!$B$5:$I$54,7,FALSE),VLOOKUP(C26,'Vendor Directory'!$B$5:$I$54,5,FALSE))),""))</f>
        <v/>
      </c>
      <c r="H26" s="29">
        <f>IF(OR(C26="",F26="",G26=""),"",F26*G26)</f>
        <v/>
      </c>
      <c r="I26" s="24" t="n"/>
      <c r="J26" s="19" t="n"/>
    </row>
    <row r="27">
      <c r="A27" s="23">
        <f>IF(B27="","",ROW()-4)</f>
        <v/>
      </c>
      <c r="B27" s="28" t="n"/>
      <c r="C27" s="19" t="n"/>
      <c r="D27" s="23">
        <f>IF(C27="","",IFERROR(VLOOKUP(C27,'Vendor Directory'!$B$5:$I$54,2,FALSE),""))</f>
        <v/>
      </c>
      <c r="E27" s="23">
        <f>IF(C27="","",IFERROR(VLOOKUP(C27,'Vendor Directory'!$B$5:$I$54,3,FALSE),""))</f>
        <v/>
      </c>
      <c r="F27" s="27" t="n"/>
      <c r="G27" s="26">
        <f>IF(C27="","",IFERROR(IF(D27="",0.2,IF(VLOOKUP(C27,'Vendor Directory'!$B$5:$I$54,6,FALSE)="Y",VLOOKUP(C27,'Vendor Directory'!$B$5:$I$54,7,FALSE),VLOOKUP(C27,'Vendor Directory'!$B$5:$I$54,5,FALSE))),""))</f>
        <v/>
      </c>
      <c r="H27" s="29">
        <f>IF(OR(C27="",F27="",G27=""),"",F27*G27)</f>
        <v/>
      </c>
      <c r="I27" s="24" t="n"/>
      <c r="J27" s="19" t="n"/>
    </row>
    <row r="28">
      <c r="A28" s="23">
        <f>IF(B28="","",ROW()-4)</f>
        <v/>
      </c>
      <c r="B28" s="28" t="n"/>
      <c r="C28" s="19" t="n"/>
      <c r="D28" s="23">
        <f>IF(C28="","",IFERROR(VLOOKUP(C28,'Vendor Directory'!$B$5:$I$54,2,FALSE),""))</f>
        <v/>
      </c>
      <c r="E28" s="23">
        <f>IF(C28="","",IFERROR(VLOOKUP(C28,'Vendor Directory'!$B$5:$I$54,3,FALSE),""))</f>
        <v/>
      </c>
      <c r="F28" s="27" t="n"/>
      <c r="G28" s="26">
        <f>IF(C28="","",IFERROR(IF(D28="",0.2,IF(VLOOKUP(C28,'Vendor Directory'!$B$5:$I$54,6,FALSE)="Y",VLOOKUP(C28,'Vendor Directory'!$B$5:$I$54,7,FALSE),VLOOKUP(C28,'Vendor Directory'!$B$5:$I$54,5,FALSE))),""))</f>
        <v/>
      </c>
      <c r="H28" s="29">
        <f>IF(OR(C28="",F28="",G28=""),"",F28*G28)</f>
        <v/>
      </c>
      <c r="I28" s="24" t="n"/>
      <c r="J28" s="19" t="n"/>
    </row>
    <row r="29">
      <c r="A29" s="23">
        <f>IF(B29="","",ROW()-4)</f>
        <v/>
      </c>
      <c r="B29" s="28" t="n"/>
      <c r="C29" s="19" t="n"/>
      <c r="D29" s="23">
        <f>IF(C29="","",IFERROR(VLOOKUP(C29,'Vendor Directory'!$B$5:$I$54,2,FALSE),""))</f>
        <v/>
      </c>
      <c r="E29" s="23">
        <f>IF(C29="","",IFERROR(VLOOKUP(C29,'Vendor Directory'!$B$5:$I$54,3,FALSE),""))</f>
        <v/>
      </c>
      <c r="F29" s="27" t="n"/>
      <c r="G29" s="26">
        <f>IF(C29="","",IFERROR(IF(D29="",0.2,IF(VLOOKUP(C29,'Vendor Directory'!$B$5:$I$54,6,FALSE)="Y",VLOOKUP(C29,'Vendor Directory'!$B$5:$I$54,7,FALSE),VLOOKUP(C29,'Vendor Directory'!$B$5:$I$54,5,FALSE))),""))</f>
        <v/>
      </c>
      <c r="H29" s="29">
        <f>IF(OR(C29="",F29="",G29=""),"",F29*G29)</f>
        <v/>
      </c>
      <c r="I29" s="24" t="n"/>
      <c r="J29" s="19" t="n"/>
    </row>
    <row r="30">
      <c r="A30" s="23">
        <f>IF(B30="","",ROW()-4)</f>
        <v/>
      </c>
      <c r="B30" s="28" t="n"/>
      <c r="C30" s="19" t="n"/>
      <c r="D30" s="23">
        <f>IF(C30="","",IFERROR(VLOOKUP(C30,'Vendor Directory'!$B$5:$I$54,2,FALSE),""))</f>
        <v/>
      </c>
      <c r="E30" s="23">
        <f>IF(C30="","",IFERROR(VLOOKUP(C30,'Vendor Directory'!$B$5:$I$54,3,FALSE),""))</f>
        <v/>
      </c>
      <c r="F30" s="27" t="n"/>
      <c r="G30" s="26">
        <f>IF(C30="","",IFERROR(IF(D30="",0.2,IF(VLOOKUP(C30,'Vendor Directory'!$B$5:$I$54,6,FALSE)="Y",VLOOKUP(C30,'Vendor Directory'!$B$5:$I$54,7,FALSE),VLOOKUP(C30,'Vendor Directory'!$B$5:$I$54,5,FALSE))),""))</f>
        <v/>
      </c>
      <c r="H30" s="29">
        <f>IF(OR(C30="",F30="",G30=""),"",F30*G30)</f>
        <v/>
      </c>
      <c r="I30" s="24" t="n"/>
      <c r="J30" s="19" t="n"/>
    </row>
    <row r="31">
      <c r="A31" s="23">
        <f>IF(B31="","",ROW()-4)</f>
        <v/>
      </c>
      <c r="B31" s="28" t="n"/>
      <c r="C31" s="19" t="n"/>
      <c r="D31" s="23">
        <f>IF(C31="","",IFERROR(VLOOKUP(C31,'Vendor Directory'!$B$5:$I$54,2,FALSE),""))</f>
        <v/>
      </c>
      <c r="E31" s="23">
        <f>IF(C31="","",IFERROR(VLOOKUP(C31,'Vendor Directory'!$B$5:$I$54,3,FALSE),""))</f>
        <v/>
      </c>
      <c r="F31" s="27" t="n"/>
      <c r="G31" s="26">
        <f>IF(C31="","",IFERROR(IF(D31="",0.2,IF(VLOOKUP(C31,'Vendor Directory'!$B$5:$I$54,6,FALSE)="Y",VLOOKUP(C31,'Vendor Directory'!$B$5:$I$54,7,FALSE),VLOOKUP(C31,'Vendor Directory'!$B$5:$I$54,5,FALSE))),""))</f>
        <v/>
      </c>
      <c r="H31" s="29">
        <f>IF(OR(C31="",F31="",G31=""),"",F31*G31)</f>
        <v/>
      </c>
      <c r="I31" s="24" t="n"/>
      <c r="J31" s="19" t="n"/>
    </row>
    <row r="32">
      <c r="A32" s="23">
        <f>IF(B32="","",ROW()-4)</f>
        <v/>
      </c>
      <c r="B32" s="28" t="n"/>
      <c r="C32" s="19" t="n"/>
      <c r="D32" s="23">
        <f>IF(C32="","",IFERROR(VLOOKUP(C32,'Vendor Directory'!$B$5:$I$54,2,FALSE),""))</f>
        <v/>
      </c>
      <c r="E32" s="23">
        <f>IF(C32="","",IFERROR(VLOOKUP(C32,'Vendor Directory'!$B$5:$I$54,3,FALSE),""))</f>
        <v/>
      </c>
      <c r="F32" s="27" t="n"/>
      <c r="G32" s="26">
        <f>IF(C32="","",IFERROR(IF(D32="",0.2,IF(VLOOKUP(C32,'Vendor Directory'!$B$5:$I$54,6,FALSE)="Y",VLOOKUP(C32,'Vendor Directory'!$B$5:$I$54,7,FALSE),VLOOKUP(C32,'Vendor Directory'!$B$5:$I$54,5,FALSE))),""))</f>
        <v/>
      </c>
      <c r="H32" s="29">
        <f>IF(OR(C32="",F32="",G32=""),"",F32*G32)</f>
        <v/>
      </c>
      <c r="I32" s="24" t="n"/>
      <c r="J32" s="19" t="n"/>
    </row>
    <row r="33">
      <c r="A33" s="23">
        <f>IF(B33="","",ROW()-4)</f>
        <v/>
      </c>
      <c r="B33" s="28" t="n"/>
      <c r="C33" s="19" t="n"/>
      <c r="D33" s="23">
        <f>IF(C33="","",IFERROR(VLOOKUP(C33,'Vendor Directory'!$B$5:$I$54,2,FALSE),""))</f>
        <v/>
      </c>
      <c r="E33" s="23">
        <f>IF(C33="","",IFERROR(VLOOKUP(C33,'Vendor Directory'!$B$5:$I$54,3,FALSE),""))</f>
        <v/>
      </c>
      <c r="F33" s="27" t="n"/>
      <c r="G33" s="26">
        <f>IF(C33="","",IFERROR(IF(D33="",0.2,IF(VLOOKUP(C33,'Vendor Directory'!$B$5:$I$54,6,FALSE)="Y",VLOOKUP(C33,'Vendor Directory'!$B$5:$I$54,7,FALSE),VLOOKUP(C33,'Vendor Directory'!$B$5:$I$54,5,FALSE))),""))</f>
        <v/>
      </c>
      <c r="H33" s="29">
        <f>IF(OR(C33="",F33="",G33=""),"",F33*G33)</f>
        <v/>
      </c>
      <c r="I33" s="24" t="n"/>
      <c r="J33" s="19" t="n"/>
    </row>
    <row r="34">
      <c r="A34" s="23">
        <f>IF(B34="","",ROW()-4)</f>
        <v/>
      </c>
      <c r="B34" s="28" t="n"/>
      <c r="C34" s="19" t="n"/>
      <c r="D34" s="23">
        <f>IF(C34="","",IFERROR(VLOOKUP(C34,'Vendor Directory'!$B$5:$I$54,2,FALSE),""))</f>
        <v/>
      </c>
      <c r="E34" s="23">
        <f>IF(C34="","",IFERROR(VLOOKUP(C34,'Vendor Directory'!$B$5:$I$54,3,FALSE),""))</f>
        <v/>
      </c>
      <c r="F34" s="27" t="n"/>
      <c r="G34" s="26">
        <f>IF(C34="","",IFERROR(IF(D34="",0.2,IF(VLOOKUP(C34,'Vendor Directory'!$B$5:$I$54,6,FALSE)="Y",VLOOKUP(C34,'Vendor Directory'!$B$5:$I$54,7,FALSE),VLOOKUP(C34,'Vendor Directory'!$B$5:$I$54,5,FALSE))),""))</f>
        <v/>
      </c>
      <c r="H34" s="29">
        <f>IF(OR(C34="",F34="",G34=""),"",F34*G34)</f>
        <v/>
      </c>
      <c r="I34" s="24" t="n"/>
      <c r="J34" s="19" t="n"/>
    </row>
    <row r="35">
      <c r="A35" s="23">
        <f>IF(B35="","",ROW()-4)</f>
        <v/>
      </c>
      <c r="B35" s="28" t="n"/>
      <c r="C35" s="19" t="n"/>
      <c r="D35" s="23">
        <f>IF(C35="","",IFERROR(VLOOKUP(C35,'Vendor Directory'!$B$5:$I$54,2,FALSE),""))</f>
        <v/>
      </c>
      <c r="E35" s="23">
        <f>IF(C35="","",IFERROR(VLOOKUP(C35,'Vendor Directory'!$B$5:$I$54,3,FALSE),""))</f>
        <v/>
      </c>
      <c r="F35" s="27" t="n"/>
      <c r="G35" s="26">
        <f>IF(C35="","",IFERROR(IF(D35="",0.2,IF(VLOOKUP(C35,'Vendor Directory'!$B$5:$I$54,6,FALSE)="Y",VLOOKUP(C35,'Vendor Directory'!$B$5:$I$54,7,FALSE),VLOOKUP(C35,'Vendor Directory'!$B$5:$I$54,5,FALSE))),""))</f>
        <v/>
      </c>
      <c r="H35" s="29">
        <f>IF(OR(C35="",F35="",G35=""),"",F35*G35)</f>
        <v/>
      </c>
      <c r="I35" s="24" t="n"/>
      <c r="J35" s="19" t="n"/>
    </row>
    <row r="36">
      <c r="A36" s="23">
        <f>IF(B36="","",ROW()-4)</f>
        <v/>
      </c>
      <c r="B36" s="28" t="n"/>
      <c r="C36" s="19" t="n"/>
      <c r="D36" s="23">
        <f>IF(C36="","",IFERROR(VLOOKUP(C36,'Vendor Directory'!$B$5:$I$54,2,FALSE),""))</f>
        <v/>
      </c>
      <c r="E36" s="23">
        <f>IF(C36="","",IFERROR(VLOOKUP(C36,'Vendor Directory'!$B$5:$I$54,3,FALSE),""))</f>
        <v/>
      </c>
      <c r="F36" s="27" t="n"/>
      <c r="G36" s="26">
        <f>IF(C36="","",IFERROR(IF(D36="",0.2,IF(VLOOKUP(C36,'Vendor Directory'!$B$5:$I$54,6,FALSE)="Y",VLOOKUP(C36,'Vendor Directory'!$B$5:$I$54,7,FALSE),VLOOKUP(C36,'Vendor Directory'!$B$5:$I$54,5,FALSE))),""))</f>
        <v/>
      </c>
      <c r="H36" s="29">
        <f>IF(OR(C36="",F36="",G36=""),"",F36*G36)</f>
        <v/>
      </c>
      <c r="I36" s="24" t="n"/>
      <c r="J36" s="19" t="n"/>
    </row>
    <row r="37">
      <c r="A37" s="23">
        <f>IF(B37="","",ROW()-4)</f>
        <v/>
      </c>
      <c r="B37" s="28" t="n"/>
      <c r="C37" s="19" t="n"/>
      <c r="D37" s="23">
        <f>IF(C37="","",IFERROR(VLOOKUP(C37,'Vendor Directory'!$B$5:$I$54,2,FALSE),""))</f>
        <v/>
      </c>
      <c r="E37" s="23">
        <f>IF(C37="","",IFERROR(VLOOKUP(C37,'Vendor Directory'!$B$5:$I$54,3,FALSE),""))</f>
        <v/>
      </c>
      <c r="F37" s="27" t="n"/>
      <c r="G37" s="26">
        <f>IF(C37="","",IFERROR(IF(D37="",0.2,IF(VLOOKUP(C37,'Vendor Directory'!$B$5:$I$54,6,FALSE)="Y",VLOOKUP(C37,'Vendor Directory'!$B$5:$I$54,7,FALSE),VLOOKUP(C37,'Vendor Directory'!$B$5:$I$54,5,FALSE))),""))</f>
        <v/>
      </c>
      <c r="H37" s="29">
        <f>IF(OR(C37="",F37="",G37=""),"",F37*G37)</f>
        <v/>
      </c>
      <c r="I37" s="24" t="n"/>
      <c r="J37" s="19" t="n"/>
    </row>
    <row r="38">
      <c r="A38" s="23">
        <f>IF(B38="","",ROW()-4)</f>
        <v/>
      </c>
      <c r="B38" s="28" t="n"/>
      <c r="C38" s="19" t="n"/>
      <c r="D38" s="23">
        <f>IF(C38="","",IFERROR(VLOOKUP(C38,'Vendor Directory'!$B$5:$I$54,2,FALSE),""))</f>
        <v/>
      </c>
      <c r="E38" s="23">
        <f>IF(C38="","",IFERROR(VLOOKUP(C38,'Vendor Directory'!$B$5:$I$54,3,FALSE),""))</f>
        <v/>
      </c>
      <c r="F38" s="27" t="n"/>
      <c r="G38" s="26">
        <f>IF(C38="","",IFERROR(IF(D38="",0.2,IF(VLOOKUP(C38,'Vendor Directory'!$B$5:$I$54,6,FALSE)="Y",VLOOKUP(C38,'Vendor Directory'!$B$5:$I$54,7,FALSE),VLOOKUP(C38,'Vendor Directory'!$B$5:$I$54,5,FALSE))),""))</f>
        <v/>
      </c>
      <c r="H38" s="29">
        <f>IF(OR(C38="",F38="",G38=""),"",F38*G38)</f>
        <v/>
      </c>
      <c r="I38" s="24" t="n"/>
      <c r="J38" s="19" t="n"/>
    </row>
    <row r="39">
      <c r="A39" s="23">
        <f>IF(B39="","",ROW()-4)</f>
        <v/>
      </c>
      <c r="B39" s="28" t="n"/>
      <c r="C39" s="19" t="n"/>
      <c r="D39" s="23">
        <f>IF(C39="","",IFERROR(VLOOKUP(C39,'Vendor Directory'!$B$5:$I$54,2,FALSE),""))</f>
        <v/>
      </c>
      <c r="E39" s="23">
        <f>IF(C39="","",IFERROR(VLOOKUP(C39,'Vendor Directory'!$B$5:$I$54,3,FALSE),""))</f>
        <v/>
      </c>
      <c r="F39" s="27" t="n"/>
      <c r="G39" s="26">
        <f>IF(C39="","",IFERROR(IF(D39="",0.2,IF(VLOOKUP(C39,'Vendor Directory'!$B$5:$I$54,6,FALSE)="Y",VLOOKUP(C39,'Vendor Directory'!$B$5:$I$54,7,FALSE),VLOOKUP(C39,'Vendor Directory'!$B$5:$I$54,5,FALSE))),""))</f>
        <v/>
      </c>
      <c r="H39" s="29">
        <f>IF(OR(C39="",F39="",G39=""),"",F39*G39)</f>
        <v/>
      </c>
      <c r="I39" s="24" t="n"/>
      <c r="J39" s="19" t="n"/>
    </row>
    <row r="40">
      <c r="A40" s="23">
        <f>IF(B40="","",ROW()-4)</f>
        <v/>
      </c>
      <c r="B40" s="28" t="n"/>
      <c r="C40" s="19" t="n"/>
      <c r="D40" s="23">
        <f>IF(C40="","",IFERROR(VLOOKUP(C40,'Vendor Directory'!$B$5:$I$54,2,FALSE),""))</f>
        <v/>
      </c>
      <c r="E40" s="23">
        <f>IF(C40="","",IFERROR(VLOOKUP(C40,'Vendor Directory'!$B$5:$I$54,3,FALSE),""))</f>
        <v/>
      </c>
      <c r="F40" s="27" t="n"/>
      <c r="G40" s="26">
        <f>IF(C40="","",IFERROR(IF(D40="",0.2,IF(VLOOKUP(C40,'Vendor Directory'!$B$5:$I$54,6,FALSE)="Y",VLOOKUP(C40,'Vendor Directory'!$B$5:$I$54,7,FALSE),VLOOKUP(C40,'Vendor Directory'!$B$5:$I$54,5,FALSE))),""))</f>
        <v/>
      </c>
      <c r="H40" s="29">
        <f>IF(OR(C40="",F40="",G40=""),"",F40*G40)</f>
        <v/>
      </c>
      <c r="I40" s="24" t="n"/>
      <c r="J40" s="19" t="n"/>
    </row>
    <row r="41">
      <c r="A41" s="23">
        <f>IF(B41="","",ROW()-4)</f>
        <v/>
      </c>
      <c r="B41" s="28" t="n"/>
      <c r="C41" s="19" t="n"/>
      <c r="D41" s="23">
        <f>IF(C41="","",IFERROR(VLOOKUP(C41,'Vendor Directory'!$B$5:$I$54,2,FALSE),""))</f>
        <v/>
      </c>
      <c r="E41" s="23">
        <f>IF(C41="","",IFERROR(VLOOKUP(C41,'Vendor Directory'!$B$5:$I$54,3,FALSE),""))</f>
        <v/>
      </c>
      <c r="F41" s="27" t="n"/>
      <c r="G41" s="26">
        <f>IF(C41="","",IFERROR(IF(D41="",0.2,IF(VLOOKUP(C41,'Vendor Directory'!$B$5:$I$54,6,FALSE)="Y",VLOOKUP(C41,'Vendor Directory'!$B$5:$I$54,7,FALSE),VLOOKUP(C41,'Vendor Directory'!$B$5:$I$54,5,FALSE))),""))</f>
        <v/>
      </c>
      <c r="H41" s="29">
        <f>IF(OR(C41="",F41="",G41=""),"",F41*G41)</f>
        <v/>
      </c>
      <c r="I41" s="24" t="n"/>
      <c r="J41" s="19" t="n"/>
    </row>
    <row r="42">
      <c r="A42" s="23">
        <f>IF(B42="","",ROW()-4)</f>
        <v/>
      </c>
      <c r="B42" s="28" t="n"/>
      <c r="C42" s="19" t="n"/>
      <c r="D42" s="23">
        <f>IF(C42="","",IFERROR(VLOOKUP(C42,'Vendor Directory'!$B$5:$I$54,2,FALSE),""))</f>
        <v/>
      </c>
      <c r="E42" s="23">
        <f>IF(C42="","",IFERROR(VLOOKUP(C42,'Vendor Directory'!$B$5:$I$54,3,FALSE),""))</f>
        <v/>
      </c>
      <c r="F42" s="27" t="n"/>
      <c r="G42" s="26">
        <f>IF(C42="","",IFERROR(IF(D42="",0.2,IF(VLOOKUP(C42,'Vendor Directory'!$B$5:$I$54,6,FALSE)="Y",VLOOKUP(C42,'Vendor Directory'!$B$5:$I$54,7,FALSE),VLOOKUP(C42,'Vendor Directory'!$B$5:$I$54,5,FALSE))),""))</f>
        <v/>
      </c>
      <c r="H42" s="29">
        <f>IF(OR(C42="",F42="",G42=""),"",F42*G42)</f>
        <v/>
      </c>
      <c r="I42" s="24" t="n"/>
      <c r="J42" s="19" t="n"/>
    </row>
    <row r="43">
      <c r="A43" s="23">
        <f>IF(B43="","",ROW()-4)</f>
        <v/>
      </c>
      <c r="B43" s="28" t="n"/>
      <c r="C43" s="19" t="n"/>
      <c r="D43" s="23">
        <f>IF(C43="","",IFERROR(VLOOKUP(C43,'Vendor Directory'!$B$5:$I$54,2,FALSE),""))</f>
        <v/>
      </c>
      <c r="E43" s="23">
        <f>IF(C43="","",IFERROR(VLOOKUP(C43,'Vendor Directory'!$B$5:$I$54,3,FALSE),""))</f>
        <v/>
      </c>
      <c r="F43" s="27" t="n"/>
      <c r="G43" s="26">
        <f>IF(C43="","",IFERROR(IF(D43="",0.2,IF(VLOOKUP(C43,'Vendor Directory'!$B$5:$I$54,6,FALSE)="Y",VLOOKUP(C43,'Vendor Directory'!$B$5:$I$54,7,FALSE),VLOOKUP(C43,'Vendor Directory'!$B$5:$I$54,5,FALSE))),""))</f>
        <v/>
      </c>
      <c r="H43" s="29">
        <f>IF(OR(C43="",F43="",G43=""),"",F43*G43)</f>
        <v/>
      </c>
      <c r="I43" s="24" t="n"/>
      <c r="J43" s="19" t="n"/>
    </row>
    <row r="44">
      <c r="A44" s="23">
        <f>IF(B44="","",ROW()-4)</f>
        <v/>
      </c>
      <c r="B44" s="28" t="n"/>
      <c r="C44" s="19" t="n"/>
      <c r="D44" s="23">
        <f>IF(C44="","",IFERROR(VLOOKUP(C44,'Vendor Directory'!$B$5:$I$54,2,FALSE),""))</f>
        <v/>
      </c>
      <c r="E44" s="23">
        <f>IF(C44="","",IFERROR(VLOOKUP(C44,'Vendor Directory'!$B$5:$I$54,3,FALSE),""))</f>
        <v/>
      </c>
      <c r="F44" s="27" t="n"/>
      <c r="G44" s="26">
        <f>IF(C44="","",IFERROR(IF(D44="",0.2,IF(VLOOKUP(C44,'Vendor Directory'!$B$5:$I$54,6,FALSE)="Y",VLOOKUP(C44,'Vendor Directory'!$B$5:$I$54,7,FALSE),VLOOKUP(C44,'Vendor Directory'!$B$5:$I$54,5,FALSE))),""))</f>
        <v/>
      </c>
      <c r="H44" s="29">
        <f>IF(OR(C44="",F44="",G44=""),"",F44*G44)</f>
        <v/>
      </c>
      <c r="I44" s="24" t="n"/>
      <c r="J44" s="19" t="n"/>
    </row>
    <row r="45">
      <c r="A45" s="23">
        <f>IF(B45="","",ROW()-4)</f>
        <v/>
      </c>
      <c r="B45" s="28" t="n"/>
      <c r="C45" s="19" t="n"/>
      <c r="D45" s="23">
        <f>IF(C45="","",IFERROR(VLOOKUP(C45,'Vendor Directory'!$B$5:$I$54,2,FALSE),""))</f>
        <v/>
      </c>
      <c r="E45" s="23">
        <f>IF(C45="","",IFERROR(VLOOKUP(C45,'Vendor Directory'!$B$5:$I$54,3,FALSE),""))</f>
        <v/>
      </c>
      <c r="F45" s="27" t="n"/>
      <c r="G45" s="26">
        <f>IF(C45="","",IFERROR(IF(D45="",0.2,IF(VLOOKUP(C45,'Vendor Directory'!$B$5:$I$54,6,FALSE)="Y",VLOOKUP(C45,'Vendor Directory'!$B$5:$I$54,7,FALSE),VLOOKUP(C45,'Vendor Directory'!$B$5:$I$54,5,FALSE))),""))</f>
        <v/>
      </c>
      <c r="H45" s="29">
        <f>IF(OR(C45="",F45="",G45=""),"",F45*G45)</f>
        <v/>
      </c>
      <c r="I45" s="24" t="n"/>
      <c r="J45" s="19" t="n"/>
    </row>
    <row r="46">
      <c r="A46" s="23">
        <f>IF(B46="","",ROW()-4)</f>
        <v/>
      </c>
      <c r="B46" s="28" t="n"/>
      <c r="C46" s="19" t="n"/>
      <c r="D46" s="23">
        <f>IF(C46="","",IFERROR(VLOOKUP(C46,'Vendor Directory'!$B$5:$I$54,2,FALSE),""))</f>
        <v/>
      </c>
      <c r="E46" s="23">
        <f>IF(C46="","",IFERROR(VLOOKUP(C46,'Vendor Directory'!$B$5:$I$54,3,FALSE),""))</f>
        <v/>
      </c>
      <c r="F46" s="27" t="n"/>
      <c r="G46" s="26">
        <f>IF(C46="","",IFERROR(IF(D46="",0.2,IF(VLOOKUP(C46,'Vendor Directory'!$B$5:$I$54,6,FALSE)="Y",VLOOKUP(C46,'Vendor Directory'!$B$5:$I$54,7,FALSE),VLOOKUP(C46,'Vendor Directory'!$B$5:$I$54,5,FALSE))),""))</f>
        <v/>
      </c>
      <c r="H46" s="29">
        <f>IF(OR(C46="",F46="",G46=""),"",F46*G46)</f>
        <v/>
      </c>
      <c r="I46" s="24" t="n"/>
      <c r="J46" s="19" t="n"/>
    </row>
    <row r="47">
      <c r="A47" s="23">
        <f>IF(B47="","",ROW()-4)</f>
        <v/>
      </c>
      <c r="B47" s="28" t="n"/>
      <c r="C47" s="19" t="n"/>
      <c r="D47" s="23">
        <f>IF(C47="","",IFERROR(VLOOKUP(C47,'Vendor Directory'!$B$5:$I$54,2,FALSE),""))</f>
        <v/>
      </c>
      <c r="E47" s="23">
        <f>IF(C47="","",IFERROR(VLOOKUP(C47,'Vendor Directory'!$B$5:$I$54,3,FALSE),""))</f>
        <v/>
      </c>
      <c r="F47" s="27" t="n"/>
      <c r="G47" s="26">
        <f>IF(C47="","",IFERROR(IF(D47="",0.2,IF(VLOOKUP(C47,'Vendor Directory'!$B$5:$I$54,6,FALSE)="Y",VLOOKUP(C47,'Vendor Directory'!$B$5:$I$54,7,FALSE),VLOOKUP(C47,'Vendor Directory'!$B$5:$I$54,5,FALSE))),""))</f>
        <v/>
      </c>
      <c r="H47" s="29">
        <f>IF(OR(C47="",F47="",G47=""),"",F47*G47)</f>
        <v/>
      </c>
      <c r="I47" s="24" t="n"/>
      <c r="J47" s="19" t="n"/>
    </row>
    <row r="48">
      <c r="A48" s="23">
        <f>IF(B48="","",ROW()-4)</f>
        <v/>
      </c>
      <c r="B48" s="28" t="n"/>
      <c r="C48" s="19" t="n"/>
      <c r="D48" s="23">
        <f>IF(C48="","",IFERROR(VLOOKUP(C48,'Vendor Directory'!$B$5:$I$54,2,FALSE),""))</f>
        <v/>
      </c>
      <c r="E48" s="23">
        <f>IF(C48="","",IFERROR(VLOOKUP(C48,'Vendor Directory'!$B$5:$I$54,3,FALSE),""))</f>
        <v/>
      </c>
      <c r="F48" s="27" t="n"/>
      <c r="G48" s="26">
        <f>IF(C48="","",IFERROR(IF(D48="",0.2,IF(VLOOKUP(C48,'Vendor Directory'!$B$5:$I$54,6,FALSE)="Y",VLOOKUP(C48,'Vendor Directory'!$B$5:$I$54,7,FALSE),VLOOKUP(C48,'Vendor Directory'!$B$5:$I$54,5,FALSE))),""))</f>
        <v/>
      </c>
      <c r="H48" s="29">
        <f>IF(OR(C48="",F48="",G48=""),"",F48*G48)</f>
        <v/>
      </c>
      <c r="I48" s="24" t="n"/>
      <c r="J48" s="19" t="n"/>
    </row>
    <row r="49">
      <c r="A49" s="23">
        <f>IF(B49="","",ROW()-4)</f>
        <v/>
      </c>
      <c r="B49" s="28" t="n"/>
      <c r="C49" s="19" t="n"/>
      <c r="D49" s="23">
        <f>IF(C49="","",IFERROR(VLOOKUP(C49,'Vendor Directory'!$B$5:$I$54,2,FALSE),""))</f>
        <v/>
      </c>
      <c r="E49" s="23">
        <f>IF(C49="","",IFERROR(VLOOKUP(C49,'Vendor Directory'!$B$5:$I$54,3,FALSE),""))</f>
        <v/>
      </c>
      <c r="F49" s="27" t="n"/>
      <c r="G49" s="26">
        <f>IF(C49="","",IFERROR(IF(D49="",0.2,IF(VLOOKUP(C49,'Vendor Directory'!$B$5:$I$54,6,FALSE)="Y",VLOOKUP(C49,'Vendor Directory'!$B$5:$I$54,7,FALSE),VLOOKUP(C49,'Vendor Directory'!$B$5:$I$54,5,FALSE))),""))</f>
        <v/>
      </c>
      <c r="H49" s="29">
        <f>IF(OR(C49="",F49="",G49=""),"",F49*G49)</f>
        <v/>
      </c>
      <c r="I49" s="24" t="n"/>
      <c r="J49" s="19" t="n"/>
    </row>
    <row r="50">
      <c r="A50" s="23">
        <f>IF(B50="","",ROW()-4)</f>
        <v/>
      </c>
      <c r="B50" s="28" t="n"/>
      <c r="C50" s="19" t="n"/>
      <c r="D50" s="23">
        <f>IF(C50="","",IFERROR(VLOOKUP(C50,'Vendor Directory'!$B$5:$I$54,2,FALSE),""))</f>
        <v/>
      </c>
      <c r="E50" s="23">
        <f>IF(C50="","",IFERROR(VLOOKUP(C50,'Vendor Directory'!$B$5:$I$54,3,FALSE),""))</f>
        <v/>
      </c>
      <c r="F50" s="27" t="n"/>
      <c r="G50" s="26">
        <f>IF(C50="","",IFERROR(IF(D50="",0.2,IF(VLOOKUP(C50,'Vendor Directory'!$B$5:$I$54,6,FALSE)="Y",VLOOKUP(C50,'Vendor Directory'!$B$5:$I$54,7,FALSE),VLOOKUP(C50,'Vendor Directory'!$B$5:$I$54,5,FALSE))),""))</f>
        <v/>
      </c>
      <c r="H50" s="29">
        <f>IF(OR(C50="",F50="",G50=""),"",F50*G50)</f>
        <v/>
      </c>
      <c r="I50" s="24" t="n"/>
      <c r="J50" s="19" t="n"/>
    </row>
    <row r="51">
      <c r="A51" s="23">
        <f>IF(B51="","",ROW()-4)</f>
        <v/>
      </c>
      <c r="B51" s="28" t="n"/>
      <c r="C51" s="19" t="n"/>
      <c r="D51" s="23">
        <f>IF(C51="","",IFERROR(VLOOKUP(C51,'Vendor Directory'!$B$5:$I$54,2,FALSE),""))</f>
        <v/>
      </c>
      <c r="E51" s="23">
        <f>IF(C51="","",IFERROR(VLOOKUP(C51,'Vendor Directory'!$B$5:$I$54,3,FALSE),""))</f>
        <v/>
      </c>
      <c r="F51" s="27" t="n"/>
      <c r="G51" s="26">
        <f>IF(C51="","",IFERROR(IF(D51="",0.2,IF(VLOOKUP(C51,'Vendor Directory'!$B$5:$I$54,6,FALSE)="Y",VLOOKUP(C51,'Vendor Directory'!$B$5:$I$54,7,FALSE),VLOOKUP(C51,'Vendor Directory'!$B$5:$I$54,5,FALSE))),""))</f>
        <v/>
      </c>
      <c r="H51" s="29">
        <f>IF(OR(C51="",F51="",G51=""),"",F51*G51)</f>
        <v/>
      </c>
      <c r="I51" s="24" t="n"/>
      <c r="J51" s="19" t="n"/>
    </row>
    <row r="52">
      <c r="A52" s="23">
        <f>IF(B52="","",ROW()-4)</f>
        <v/>
      </c>
      <c r="B52" s="28" t="n"/>
      <c r="C52" s="19" t="n"/>
      <c r="D52" s="23">
        <f>IF(C52="","",IFERROR(VLOOKUP(C52,'Vendor Directory'!$B$5:$I$54,2,FALSE),""))</f>
        <v/>
      </c>
      <c r="E52" s="23">
        <f>IF(C52="","",IFERROR(VLOOKUP(C52,'Vendor Directory'!$B$5:$I$54,3,FALSE),""))</f>
        <v/>
      </c>
      <c r="F52" s="27" t="n"/>
      <c r="G52" s="26">
        <f>IF(C52="","",IFERROR(IF(D52="",0.2,IF(VLOOKUP(C52,'Vendor Directory'!$B$5:$I$54,6,FALSE)="Y",VLOOKUP(C52,'Vendor Directory'!$B$5:$I$54,7,FALSE),VLOOKUP(C52,'Vendor Directory'!$B$5:$I$54,5,FALSE))),""))</f>
        <v/>
      </c>
      <c r="H52" s="29">
        <f>IF(OR(C52="",F52="",G52=""),"",F52*G52)</f>
        <v/>
      </c>
      <c r="I52" s="24" t="n"/>
      <c r="J52" s="19" t="n"/>
    </row>
    <row r="53">
      <c r="A53" s="23">
        <f>IF(B53="","",ROW()-4)</f>
        <v/>
      </c>
      <c r="B53" s="28" t="n"/>
      <c r="C53" s="19" t="n"/>
      <c r="D53" s="23">
        <f>IF(C53="","",IFERROR(VLOOKUP(C53,'Vendor Directory'!$B$5:$I$54,2,FALSE),""))</f>
        <v/>
      </c>
      <c r="E53" s="23">
        <f>IF(C53="","",IFERROR(VLOOKUP(C53,'Vendor Directory'!$B$5:$I$54,3,FALSE),""))</f>
        <v/>
      </c>
      <c r="F53" s="27" t="n"/>
      <c r="G53" s="26">
        <f>IF(C53="","",IFERROR(IF(D53="",0.2,IF(VLOOKUP(C53,'Vendor Directory'!$B$5:$I$54,6,FALSE)="Y",VLOOKUP(C53,'Vendor Directory'!$B$5:$I$54,7,FALSE),VLOOKUP(C53,'Vendor Directory'!$B$5:$I$54,5,FALSE))),""))</f>
        <v/>
      </c>
      <c r="H53" s="29">
        <f>IF(OR(C53="",F53="",G53=""),"",F53*G53)</f>
        <v/>
      </c>
      <c r="I53" s="24" t="n"/>
      <c r="J53" s="19" t="n"/>
    </row>
    <row r="54">
      <c r="A54" s="23">
        <f>IF(B54="","",ROW()-4)</f>
        <v/>
      </c>
      <c r="B54" s="28" t="n"/>
      <c r="C54" s="19" t="n"/>
      <c r="D54" s="23">
        <f>IF(C54="","",IFERROR(VLOOKUP(C54,'Vendor Directory'!$B$5:$I$54,2,FALSE),""))</f>
        <v/>
      </c>
      <c r="E54" s="23">
        <f>IF(C54="","",IFERROR(VLOOKUP(C54,'Vendor Directory'!$B$5:$I$54,3,FALSE),""))</f>
        <v/>
      </c>
      <c r="F54" s="27" t="n"/>
      <c r="G54" s="26">
        <f>IF(C54="","",IFERROR(IF(D54="",0.2,IF(VLOOKUP(C54,'Vendor Directory'!$B$5:$I$54,6,FALSE)="Y",VLOOKUP(C54,'Vendor Directory'!$B$5:$I$54,7,FALSE),VLOOKUP(C54,'Vendor Directory'!$B$5:$I$54,5,FALSE))),""))</f>
        <v/>
      </c>
      <c r="H54" s="29">
        <f>IF(OR(C54="",F54="",G54=""),"",F54*G54)</f>
        <v/>
      </c>
      <c r="I54" s="24" t="n"/>
      <c r="J54" s="19" t="n"/>
    </row>
    <row r="55">
      <c r="A55" s="23">
        <f>IF(B55="","",ROW()-4)</f>
        <v/>
      </c>
      <c r="B55" s="28" t="n"/>
      <c r="C55" s="19" t="n"/>
      <c r="D55" s="23">
        <f>IF(C55="","",IFERROR(VLOOKUP(C55,'Vendor Directory'!$B$5:$I$54,2,FALSE),""))</f>
        <v/>
      </c>
      <c r="E55" s="23">
        <f>IF(C55="","",IFERROR(VLOOKUP(C55,'Vendor Directory'!$B$5:$I$54,3,FALSE),""))</f>
        <v/>
      </c>
      <c r="F55" s="27" t="n"/>
      <c r="G55" s="26">
        <f>IF(C55="","",IFERROR(IF(D55="",0.2,IF(VLOOKUP(C55,'Vendor Directory'!$B$5:$I$54,6,FALSE)="Y",VLOOKUP(C55,'Vendor Directory'!$B$5:$I$54,7,FALSE),VLOOKUP(C55,'Vendor Directory'!$B$5:$I$54,5,FALSE))),""))</f>
        <v/>
      </c>
      <c r="H55" s="29">
        <f>IF(OR(C55="",F55="",G55=""),"",F55*G55)</f>
        <v/>
      </c>
      <c r="I55" s="24" t="n"/>
      <c r="J55" s="19" t="n"/>
    </row>
    <row r="56">
      <c r="A56" s="23">
        <f>IF(B56="","",ROW()-4)</f>
        <v/>
      </c>
      <c r="B56" s="28" t="n"/>
      <c r="C56" s="19" t="n"/>
      <c r="D56" s="23">
        <f>IF(C56="","",IFERROR(VLOOKUP(C56,'Vendor Directory'!$B$5:$I$54,2,FALSE),""))</f>
        <v/>
      </c>
      <c r="E56" s="23">
        <f>IF(C56="","",IFERROR(VLOOKUP(C56,'Vendor Directory'!$B$5:$I$54,3,FALSE),""))</f>
        <v/>
      </c>
      <c r="F56" s="27" t="n"/>
      <c r="G56" s="26">
        <f>IF(C56="","",IFERROR(IF(D56="",0.2,IF(VLOOKUP(C56,'Vendor Directory'!$B$5:$I$54,6,FALSE)="Y",VLOOKUP(C56,'Vendor Directory'!$B$5:$I$54,7,FALSE),VLOOKUP(C56,'Vendor Directory'!$B$5:$I$54,5,FALSE))),""))</f>
        <v/>
      </c>
      <c r="H56" s="29">
        <f>IF(OR(C56="",F56="",G56=""),"",F56*G56)</f>
        <v/>
      </c>
      <c r="I56" s="24" t="n"/>
      <c r="J56" s="19" t="n"/>
    </row>
    <row r="57">
      <c r="A57" s="23">
        <f>IF(B57="","",ROW()-4)</f>
        <v/>
      </c>
      <c r="B57" s="28" t="n"/>
      <c r="C57" s="19" t="n"/>
      <c r="D57" s="23">
        <f>IF(C57="","",IFERROR(VLOOKUP(C57,'Vendor Directory'!$B$5:$I$54,2,FALSE),""))</f>
        <v/>
      </c>
      <c r="E57" s="23">
        <f>IF(C57="","",IFERROR(VLOOKUP(C57,'Vendor Directory'!$B$5:$I$54,3,FALSE),""))</f>
        <v/>
      </c>
      <c r="F57" s="27" t="n"/>
      <c r="G57" s="26">
        <f>IF(C57="","",IFERROR(IF(D57="",0.2,IF(VLOOKUP(C57,'Vendor Directory'!$B$5:$I$54,6,FALSE)="Y",VLOOKUP(C57,'Vendor Directory'!$B$5:$I$54,7,FALSE),VLOOKUP(C57,'Vendor Directory'!$B$5:$I$54,5,FALSE))),""))</f>
        <v/>
      </c>
      <c r="H57" s="29">
        <f>IF(OR(C57="",F57="",G57=""),"",F57*G57)</f>
        <v/>
      </c>
      <c r="I57" s="24" t="n"/>
      <c r="J57" s="19" t="n"/>
    </row>
    <row r="58">
      <c r="A58" s="23">
        <f>IF(B58="","",ROW()-4)</f>
        <v/>
      </c>
      <c r="B58" s="28" t="n"/>
      <c r="C58" s="19" t="n"/>
      <c r="D58" s="23">
        <f>IF(C58="","",IFERROR(VLOOKUP(C58,'Vendor Directory'!$B$5:$I$54,2,FALSE),""))</f>
        <v/>
      </c>
      <c r="E58" s="23">
        <f>IF(C58="","",IFERROR(VLOOKUP(C58,'Vendor Directory'!$B$5:$I$54,3,FALSE),""))</f>
        <v/>
      </c>
      <c r="F58" s="27" t="n"/>
      <c r="G58" s="26">
        <f>IF(C58="","",IFERROR(IF(D58="",0.2,IF(VLOOKUP(C58,'Vendor Directory'!$B$5:$I$54,6,FALSE)="Y",VLOOKUP(C58,'Vendor Directory'!$B$5:$I$54,7,FALSE),VLOOKUP(C58,'Vendor Directory'!$B$5:$I$54,5,FALSE))),""))</f>
        <v/>
      </c>
      <c r="H58" s="29">
        <f>IF(OR(C58="",F58="",G58=""),"",F58*G58)</f>
        <v/>
      </c>
      <c r="I58" s="24" t="n"/>
      <c r="J58" s="19" t="n"/>
    </row>
    <row r="59">
      <c r="A59" s="23">
        <f>IF(B59="","",ROW()-4)</f>
        <v/>
      </c>
      <c r="B59" s="28" t="n"/>
      <c r="C59" s="19" t="n"/>
      <c r="D59" s="23">
        <f>IF(C59="","",IFERROR(VLOOKUP(C59,'Vendor Directory'!$B$5:$I$54,2,FALSE),""))</f>
        <v/>
      </c>
      <c r="E59" s="23">
        <f>IF(C59="","",IFERROR(VLOOKUP(C59,'Vendor Directory'!$B$5:$I$54,3,FALSE),""))</f>
        <v/>
      </c>
      <c r="F59" s="27" t="n"/>
      <c r="G59" s="26">
        <f>IF(C59="","",IFERROR(IF(D59="",0.2,IF(VLOOKUP(C59,'Vendor Directory'!$B$5:$I$54,6,FALSE)="Y",VLOOKUP(C59,'Vendor Directory'!$B$5:$I$54,7,FALSE),VLOOKUP(C59,'Vendor Directory'!$B$5:$I$54,5,FALSE))),""))</f>
        <v/>
      </c>
      <c r="H59" s="29">
        <f>IF(OR(C59="",F59="",G59=""),"",F59*G59)</f>
        <v/>
      </c>
      <c r="I59" s="24" t="n"/>
      <c r="J59" s="19" t="n"/>
    </row>
    <row r="60">
      <c r="A60" s="23">
        <f>IF(B60="","",ROW()-4)</f>
        <v/>
      </c>
      <c r="B60" s="28" t="n"/>
      <c r="C60" s="19" t="n"/>
      <c r="D60" s="23">
        <f>IF(C60="","",IFERROR(VLOOKUP(C60,'Vendor Directory'!$B$5:$I$54,2,FALSE),""))</f>
        <v/>
      </c>
      <c r="E60" s="23">
        <f>IF(C60="","",IFERROR(VLOOKUP(C60,'Vendor Directory'!$B$5:$I$54,3,FALSE),""))</f>
        <v/>
      </c>
      <c r="F60" s="27" t="n"/>
      <c r="G60" s="26">
        <f>IF(C60="","",IFERROR(IF(D60="",0.2,IF(VLOOKUP(C60,'Vendor Directory'!$B$5:$I$54,6,FALSE)="Y",VLOOKUP(C60,'Vendor Directory'!$B$5:$I$54,7,FALSE),VLOOKUP(C60,'Vendor Directory'!$B$5:$I$54,5,FALSE))),""))</f>
        <v/>
      </c>
      <c r="H60" s="29">
        <f>IF(OR(C60="",F60="",G60=""),"",F60*G60)</f>
        <v/>
      </c>
      <c r="I60" s="24" t="n"/>
      <c r="J60" s="19" t="n"/>
    </row>
    <row r="61">
      <c r="A61" s="23">
        <f>IF(B61="","",ROW()-4)</f>
        <v/>
      </c>
      <c r="B61" s="28" t="n"/>
      <c r="C61" s="19" t="n"/>
      <c r="D61" s="23">
        <f>IF(C61="","",IFERROR(VLOOKUP(C61,'Vendor Directory'!$B$5:$I$54,2,FALSE),""))</f>
        <v/>
      </c>
      <c r="E61" s="23">
        <f>IF(C61="","",IFERROR(VLOOKUP(C61,'Vendor Directory'!$B$5:$I$54,3,FALSE),""))</f>
        <v/>
      </c>
      <c r="F61" s="27" t="n"/>
      <c r="G61" s="26">
        <f>IF(C61="","",IFERROR(IF(D61="",0.2,IF(VLOOKUP(C61,'Vendor Directory'!$B$5:$I$54,6,FALSE)="Y",VLOOKUP(C61,'Vendor Directory'!$B$5:$I$54,7,FALSE),VLOOKUP(C61,'Vendor Directory'!$B$5:$I$54,5,FALSE))),""))</f>
        <v/>
      </c>
      <c r="H61" s="29">
        <f>IF(OR(C61="",F61="",G61=""),"",F61*G61)</f>
        <v/>
      </c>
      <c r="I61" s="24" t="n"/>
      <c r="J61" s="19" t="n"/>
    </row>
    <row r="62">
      <c r="A62" s="23">
        <f>IF(B62="","",ROW()-4)</f>
        <v/>
      </c>
      <c r="B62" s="28" t="n"/>
      <c r="C62" s="19" t="n"/>
      <c r="D62" s="23">
        <f>IF(C62="","",IFERROR(VLOOKUP(C62,'Vendor Directory'!$B$5:$I$54,2,FALSE),""))</f>
        <v/>
      </c>
      <c r="E62" s="23">
        <f>IF(C62="","",IFERROR(VLOOKUP(C62,'Vendor Directory'!$B$5:$I$54,3,FALSE),""))</f>
        <v/>
      </c>
      <c r="F62" s="27" t="n"/>
      <c r="G62" s="26">
        <f>IF(C62="","",IFERROR(IF(D62="",0.2,IF(VLOOKUP(C62,'Vendor Directory'!$B$5:$I$54,6,FALSE)="Y",VLOOKUP(C62,'Vendor Directory'!$B$5:$I$54,7,FALSE),VLOOKUP(C62,'Vendor Directory'!$B$5:$I$54,5,FALSE))),""))</f>
        <v/>
      </c>
      <c r="H62" s="29">
        <f>IF(OR(C62="",F62="",G62=""),"",F62*G62)</f>
        <v/>
      </c>
      <c r="I62" s="24" t="n"/>
      <c r="J62" s="19" t="n"/>
    </row>
    <row r="63">
      <c r="A63" s="23">
        <f>IF(B63="","",ROW()-4)</f>
        <v/>
      </c>
      <c r="B63" s="28" t="n"/>
      <c r="C63" s="19" t="n"/>
      <c r="D63" s="23">
        <f>IF(C63="","",IFERROR(VLOOKUP(C63,'Vendor Directory'!$B$5:$I$54,2,FALSE),""))</f>
        <v/>
      </c>
      <c r="E63" s="23">
        <f>IF(C63="","",IFERROR(VLOOKUP(C63,'Vendor Directory'!$B$5:$I$54,3,FALSE),""))</f>
        <v/>
      </c>
      <c r="F63" s="27" t="n"/>
      <c r="G63" s="26">
        <f>IF(C63="","",IFERROR(IF(D63="",0.2,IF(VLOOKUP(C63,'Vendor Directory'!$B$5:$I$54,6,FALSE)="Y",VLOOKUP(C63,'Vendor Directory'!$B$5:$I$54,7,FALSE),VLOOKUP(C63,'Vendor Directory'!$B$5:$I$54,5,FALSE))),""))</f>
        <v/>
      </c>
      <c r="H63" s="29">
        <f>IF(OR(C63="",F63="",G63=""),"",F63*G63)</f>
        <v/>
      </c>
      <c r="I63" s="24" t="n"/>
      <c r="J63" s="19" t="n"/>
    </row>
    <row r="64">
      <c r="A64" s="23">
        <f>IF(B64="","",ROW()-4)</f>
        <v/>
      </c>
      <c r="B64" s="28" t="n"/>
      <c r="C64" s="19" t="n"/>
      <c r="D64" s="23">
        <f>IF(C64="","",IFERROR(VLOOKUP(C64,'Vendor Directory'!$B$5:$I$54,2,FALSE),""))</f>
        <v/>
      </c>
      <c r="E64" s="23">
        <f>IF(C64="","",IFERROR(VLOOKUP(C64,'Vendor Directory'!$B$5:$I$54,3,FALSE),""))</f>
        <v/>
      </c>
      <c r="F64" s="27" t="n"/>
      <c r="G64" s="26">
        <f>IF(C64="","",IFERROR(IF(D64="",0.2,IF(VLOOKUP(C64,'Vendor Directory'!$B$5:$I$54,6,FALSE)="Y",VLOOKUP(C64,'Vendor Directory'!$B$5:$I$54,7,FALSE),VLOOKUP(C64,'Vendor Directory'!$B$5:$I$54,5,FALSE))),""))</f>
        <v/>
      </c>
      <c r="H64" s="29">
        <f>IF(OR(C64="",F64="",G64=""),"",F64*G64)</f>
        <v/>
      </c>
      <c r="I64" s="24" t="n"/>
      <c r="J64" s="19" t="n"/>
    </row>
    <row r="65">
      <c r="A65" s="23">
        <f>IF(B65="","",ROW()-4)</f>
        <v/>
      </c>
      <c r="B65" s="28" t="n"/>
      <c r="C65" s="19" t="n"/>
      <c r="D65" s="23">
        <f>IF(C65="","",IFERROR(VLOOKUP(C65,'Vendor Directory'!$B$5:$I$54,2,FALSE),""))</f>
        <v/>
      </c>
      <c r="E65" s="23">
        <f>IF(C65="","",IFERROR(VLOOKUP(C65,'Vendor Directory'!$B$5:$I$54,3,FALSE),""))</f>
        <v/>
      </c>
      <c r="F65" s="27" t="n"/>
      <c r="G65" s="26">
        <f>IF(C65="","",IFERROR(IF(D65="",0.2,IF(VLOOKUP(C65,'Vendor Directory'!$B$5:$I$54,6,FALSE)="Y",VLOOKUP(C65,'Vendor Directory'!$B$5:$I$54,7,FALSE),VLOOKUP(C65,'Vendor Directory'!$B$5:$I$54,5,FALSE))),""))</f>
        <v/>
      </c>
      <c r="H65" s="29">
        <f>IF(OR(C65="",F65="",G65=""),"",F65*G65)</f>
        <v/>
      </c>
      <c r="I65" s="24" t="n"/>
      <c r="J65" s="19" t="n"/>
    </row>
    <row r="66">
      <c r="A66" s="23">
        <f>IF(B66="","",ROW()-4)</f>
        <v/>
      </c>
      <c r="B66" s="28" t="n"/>
      <c r="C66" s="19" t="n"/>
      <c r="D66" s="23">
        <f>IF(C66="","",IFERROR(VLOOKUP(C66,'Vendor Directory'!$B$5:$I$54,2,FALSE),""))</f>
        <v/>
      </c>
      <c r="E66" s="23">
        <f>IF(C66="","",IFERROR(VLOOKUP(C66,'Vendor Directory'!$B$5:$I$54,3,FALSE),""))</f>
        <v/>
      </c>
      <c r="F66" s="27" t="n"/>
      <c r="G66" s="26">
        <f>IF(C66="","",IFERROR(IF(D66="",0.2,IF(VLOOKUP(C66,'Vendor Directory'!$B$5:$I$54,6,FALSE)="Y",VLOOKUP(C66,'Vendor Directory'!$B$5:$I$54,7,FALSE),VLOOKUP(C66,'Vendor Directory'!$B$5:$I$54,5,FALSE))),""))</f>
        <v/>
      </c>
      <c r="H66" s="29">
        <f>IF(OR(C66="",F66="",G66=""),"",F66*G66)</f>
        <v/>
      </c>
      <c r="I66" s="24" t="n"/>
      <c r="J66" s="19" t="n"/>
    </row>
    <row r="67">
      <c r="A67" s="23">
        <f>IF(B67="","",ROW()-4)</f>
        <v/>
      </c>
      <c r="B67" s="28" t="n"/>
      <c r="C67" s="19" t="n"/>
      <c r="D67" s="23">
        <f>IF(C67="","",IFERROR(VLOOKUP(C67,'Vendor Directory'!$B$5:$I$54,2,FALSE),""))</f>
        <v/>
      </c>
      <c r="E67" s="23">
        <f>IF(C67="","",IFERROR(VLOOKUP(C67,'Vendor Directory'!$B$5:$I$54,3,FALSE),""))</f>
        <v/>
      </c>
      <c r="F67" s="27" t="n"/>
      <c r="G67" s="26">
        <f>IF(C67="","",IFERROR(IF(D67="",0.2,IF(VLOOKUP(C67,'Vendor Directory'!$B$5:$I$54,6,FALSE)="Y",VLOOKUP(C67,'Vendor Directory'!$B$5:$I$54,7,FALSE),VLOOKUP(C67,'Vendor Directory'!$B$5:$I$54,5,FALSE))),""))</f>
        <v/>
      </c>
      <c r="H67" s="29">
        <f>IF(OR(C67="",F67="",G67=""),"",F67*G67)</f>
        <v/>
      </c>
      <c r="I67" s="24" t="n"/>
      <c r="J67" s="19" t="n"/>
    </row>
    <row r="68">
      <c r="A68" s="23">
        <f>IF(B68="","",ROW()-4)</f>
        <v/>
      </c>
      <c r="B68" s="28" t="n"/>
      <c r="C68" s="19" t="n"/>
      <c r="D68" s="23">
        <f>IF(C68="","",IFERROR(VLOOKUP(C68,'Vendor Directory'!$B$5:$I$54,2,FALSE),""))</f>
        <v/>
      </c>
      <c r="E68" s="23">
        <f>IF(C68="","",IFERROR(VLOOKUP(C68,'Vendor Directory'!$B$5:$I$54,3,FALSE),""))</f>
        <v/>
      </c>
      <c r="F68" s="27" t="n"/>
      <c r="G68" s="26">
        <f>IF(C68="","",IFERROR(IF(D68="",0.2,IF(VLOOKUP(C68,'Vendor Directory'!$B$5:$I$54,6,FALSE)="Y",VLOOKUP(C68,'Vendor Directory'!$B$5:$I$54,7,FALSE),VLOOKUP(C68,'Vendor Directory'!$B$5:$I$54,5,FALSE))),""))</f>
        <v/>
      </c>
      <c r="H68" s="29">
        <f>IF(OR(C68="",F68="",G68=""),"",F68*G68)</f>
        <v/>
      </c>
      <c r="I68" s="24" t="n"/>
      <c r="J68" s="19" t="n"/>
    </row>
    <row r="69">
      <c r="A69" s="23">
        <f>IF(B69="","",ROW()-4)</f>
        <v/>
      </c>
      <c r="B69" s="28" t="n"/>
      <c r="C69" s="19" t="n"/>
      <c r="D69" s="23">
        <f>IF(C69="","",IFERROR(VLOOKUP(C69,'Vendor Directory'!$B$5:$I$54,2,FALSE),""))</f>
        <v/>
      </c>
      <c r="E69" s="23">
        <f>IF(C69="","",IFERROR(VLOOKUP(C69,'Vendor Directory'!$B$5:$I$54,3,FALSE),""))</f>
        <v/>
      </c>
      <c r="F69" s="27" t="n"/>
      <c r="G69" s="26">
        <f>IF(C69="","",IFERROR(IF(D69="",0.2,IF(VLOOKUP(C69,'Vendor Directory'!$B$5:$I$54,6,FALSE)="Y",VLOOKUP(C69,'Vendor Directory'!$B$5:$I$54,7,FALSE),VLOOKUP(C69,'Vendor Directory'!$B$5:$I$54,5,FALSE))),""))</f>
        <v/>
      </c>
      <c r="H69" s="29">
        <f>IF(OR(C69="",F69="",G69=""),"",F69*G69)</f>
        <v/>
      </c>
      <c r="I69" s="24" t="n"/>
      <c r="J69" s="19" t="n"/>
    </row>
    <row r="70">
      <c r="A70" s="23">
        <f>IF(B70="","",ROW()-4)</f>
        <v/>
      </c>
      <c r="B70" s="28" t="n"/>
      <c r="C70" s="19" t="n"/>
      <c r="D70" s="23">
        <f>IF(C70="","",IFERROR(VLOOKUP(C70,'Vendor Directory'!$B$5:$I$54,2,FALSE),""))</f>
        <v/>
      </c>
      <c r="E70" s="23">
        <f>IF(C70="","",IFERROR(VLOOKUP(C70,'Vendor Directory'!$B$5:$I$54,3,FALSE),""))</f>
        <v/>
      </c>
      <c r="F70" s="27" t="n"/>
      <c r="G70" s="26">
        <f>IF(C70="","",IFERROR(IF(D70="",0.2,IF(VLOOKUP(C70,'Vendor Directory'!$B$5:$I$54,6,FALSE)="Y",VLOOKUP(C70,'Vendor Directory'!$B$5:$I$54,7,FALSE),VLOOKUP(C70,'Vendor Directory'!$B$5:$I$54,5,FALSE))),""))</f>
        <v/>
      </c>
      <c r="H70" s="29">
        <f>IF(OR(C70="",F70="",G70=""),"",F70*G70)</f>
        <v/>
      </c>
      <c r="I70" s="24" t="n"/>
      <c r="J70" s="19" t="n"/>
    </row>
    <row r="71">
      <c r="A71" s="23">
        <f>IF(B71="","",ROW()-4)</f>
        <v/>
      </c>
      <c r="B71" s="28" t="n"/>
      <c r="C71" s="19" t="n"/>
      <c r="D71" s="23">
        <f>IF(C71="","",IFERROR(VLOOKUP(C71,'Vendor Directory'!$B$5:$I$54,2,FALSE),""))</f>
        <v/>
      </c>
      <c r="E71" s="23">
        <f>IF(C71="","",IFERROR(VLOOKUP(C71,'Vendor Directory'!$B$5:$I$54,3,FALSE),""))</f>
        <v/>
      </c>
      <c r="F71" s="27" t="n"/>
      <c r="G71" s="26">
        <f>IF(C71="","",IFERROR(IF(D71="",0.2,IF(VLOOKUP(C71,'Vendor Directory'!$B$5:$I$54,6,FALSE)="Y",VLOOKUP(C71,'Vendor Directory'!$B$5:$I$54,7,FALSE),VLOOKUP(C71,'Vendor Directory'!$B$5:$I$54,5,FALSE))),""))</f>
        <v/>
      </c>
      <c r="H71" s="29">
        <f>IF(OR(C71="",F71="",G71=""),"",F71*G71)</f>
        <v/>
      </c>
      <c r="I71" s="24" t="n"/>
      <c r="J71" s="19" t="n"/>
    </row>
    <row r="72">
      <c r="A72" s="23">
        <f>IF(B72="","",ROW()-4)</f>
        <v/>
      </c>
      <c r="B72" s="28" t="n"/>
      <c r="C72" s="19" t="n"/>
      <c r="D72" s="23">
        <f>IF(C72="","",IFERROR(VLOOKUP(C72,'Vendor Directory'!$B$5:$I$54,2,FALSE),""))</f>
        <v/>
      </c>
      <c r="E72" s="23">
        <f>IF(C72="","",IFERROR(VLOOKUP(C72,'Vendor Directory'!$B$5:$I$54,3,FALSE),""))</f>
        <v/>
      </c>
      <c r="F72" s="27" t="n"/>
      <c r="G72" s="26">
        <f>IF(C72="","",IFERROR(IF(D72="",0.2,IF(VLOOKUP(C72,'Vendor Directory'!$B$5:$I$54,6,FALSE)="Y",VLOOKUP(C72,'Vendor Directory'!$B$5:$I$54,7,FALSE),VLOOKUP(C72,'Vendor Directory'!$B$5:$I$54,5,FALSE))),""))</f>
        <v/>
      </c>
      <c r="H72" s="29">
        <f>IF(OR(C72="",F72="",G72=""),"",F72*G72)</f>
        <v/>
      </c>
      <c r="I72" s="24" t="n"/>
      <c r="J72" s="19" t="n"/>
    </row>
    <row r="73">
      <c r="A73" s="23">
        <f>IF(B73="","",ROW()-4)</f>
        <v/>
      </c>
      <c r="B73" s="28" t="n"/>
      <c r="C73" s="19" t="n"/>
      <c r="D73" s="23">
        <f>IF(C73="","",IFERROR(VLOOKUP(C73,'Vendor Directory'!$B$5:$I$54,2,FALSE),""))</f>
        <v/>
      </c>
      <c r="E73" s="23">
        <f>IF(C73="","",IFERROR(VLOOKUP(C73,'Vendor Directory'!$B$5:$I$54,3,FALSE),""))</f>
        <v/>
      </c>
      <c r="F73" s="27" t="n"/>
      <c r="G73" s="26">
        <f>IF(C73="","",IFERROR(IF(D73="",0.2,IF(VLOOKUP(C73,'Vendor Directory'!$B$5:$I$54,6,FALSE)="Y",VLOOKUP(C73,'Vendor Directory'!$B$5:$I$54,7,FALSE),VLOOKUP(C73,'Vendor Directory'!$B$5:$I$54,5,FALSE))),""))</f>
        <v/>
      </c>
      <c r="H73" s="29">
        <f>IF(OR(C73="",F73="",G73=""),"",F73*G73)</f>
        <v/>
      </c>
      <c r="I73" s="24" t="n"/>
      <c r="J73" s="19" t="n"/>
    </row>
    <row r="74">
      <c r="A74" s="23">
        <f>IF(B74="","",ROW()-4)</f>
        <v/>
      </c>
      <c r="B74" s="28" t="n"/>
      <c r="C74" s="19" t="n"/>
      <c r="D74" s="23">
        <f>IF(C74="","",IFERROR(VLOOKUP(C74,'Vendor Directory'!$B$5:$I$54,2,FALSE),""))</f>
        <v/>
      </c>
      <c r="E74" s="23">
        <f>IF(C74="","",IFERROR(VLOOKUP(C74,'Vendor Directory'!$B$5:$I$54,3,FALSE),""))</f>
        <v/>
      </c>
      <c r="F74" s="27" t="n"/>
      <c r="G74" s="26">
        <f>IF(C74="","",IFERROR(IF(D74="",0.2,IF(VLOOKUP(C74,'Vendor Directory'!$B$5:$I$54,6,FALSE)="Y",VLOOKUP(C74,'Vendor Directory'!$B$5:$I$54,7,FALSE),VLOOKUP(C74,'Vendor Directory'!$B$5:$I$54,5,FALSE))),""))</f>
        <v/>
      </c>
      <c r="H74" s="29">
        <f>IF(OR(C74="",F74="",G74=""),"",F74*G74)</f>
        <v/>
      </c>
      <c r="I74" s="24" t="n"/>
      <c r="J74" s="19" t="n"/>
    </row>
    <row r="75">
      <c r="A75" s="23">
        <f>IF(B75="","",ROW()-4)</f>
        <v/>
      </c>
      <c r="B75" s="28" t="n"/>
      <c r="C75" s="19" t="n"/>
      <c r="D75" s="23">
        <f>IF(C75="","",IFERROR(VLOOKUP(C75,'Vendor Directory'!$B$5:$I$54,2,FALSE),""))</f>
        <v/>
      </c>
      <c r="E75" s="23">
        <f>IF(C75="","",IFERROR(VLOOKUP(C75,'Vendor Directory'!$B$5:$I$54,3,FALSE),""))</f>
        <v/>
      </c>
      <c r="F75" s="27" t="n"/>
      <c r="G75" s="26">
        <f>IF(C75="","",IFERROR(IF(D75="",0.2,IF(VLOOKUP(C75,'Vendor Directory'!$B$5:$I$54,6,FALSE)="Y",VLOOKUP(C75,'Vendor Directory'!$B$5:$I$54,7,FALSE),VLOOKUP(C75,'Vendor Directory'!$B$5:$I$54,5,FALSE))),""))</f>
        <v/>
      </c>
      <c r="H75" s="29">
        <f>IF(OR(C75="",F75="",G75=""),"",F75*G75)</f>
        <v/>
      </c>
      <c r="I75" s="24" t="n"/>
      <c r="J75" s="19" t="n"/>
    </row>
    <row r="76">
      <c r="A76" s="23">
        <f>IF(B76="","",ROW()-4)</f>
        <v/>
      </c>
      <c r="B76" s="28" t="n"/>
      <c r="C76" s="19" t="n"/>
      <c r="D76" s="23">
        <f>IF(C76="","",IFERROR(VLOOKUP(C76,'Vendor Directory'!$B$5:$I$54,2,FALSE),""))</f>
        <v/>
      </c>
      <c r="E76" s="23">
        <f>IF(C76="","",IFERROR(VLOOKUP(C76,'Vendor Directory'!$B$5:$I$54,3,FALSE),""))</f>
        <v/>
      </c>
      <c r="F76" s="27" t="n"/>
      <c r="G76" s="26">
        <f>IF(C76="","",IFERROR(IF(D76="",0.2,IF(VLOOKUP(C76,'Vendor Directory'!$B$5:$I$54,6,FALSE)="Y",VLOOKUP(C76,'Vendor Directory'!$B$5:$I$54,7,FALSE),VLOOKUP(C76,'Vendor Directory'!$B$5:$I$54,5,FALSE))),""))</f>
        <v/>
      </c>
      <c r="H76" s="29">
        <f>IF(OR(C76="",F76="",G76=""),"",F76*G76)</f>
        <v/>
      </c>
      <c r="I76" s="24" t="n"/>
      <c r="J76" s="19" t="n"/>
    </row>
    <row r="77">
      <c r="A77" s="23">
        <f>IF(B77="","",ROW()-4)</f>
        <v/>
      </c>
      <c r="B77" s="28" t="n"/>
      <c r="C77" s="19" t="n"/>
      <c r="D77" s="23">
        <f>IF(C77="","",IFERROR(VLOOKUP(C77,'Vendor Directory'!$B$5:$I$54,2,FALSE),""))</f>
        <v/>
      </c>
      <c r="E77" s="23">
        <f>IF(C77="","",IFERROR(VLOOKUP(C77,'Vendor Directory'!$B$5:$I$54,3,FALSE),""))</f>
        <v/>
      </c>
      <c r="F77" s="27" t="n"/>
      <c r="G77" s="26">
        <f>IF(C77="","",IFERROR(IF(D77="",0.2,IF(VLOOKUP(C77,'Vendor Directory'!$B$5:$I$54,6,FALSE)="Y",VLOOKUP(C77,'Vendor Directory'!$B$5:$I$54,7,FALSE),VLOOKUP(C77,'Vendor Directory'!$B$5:$I$54,5,FALSE))),""))</f>
        <v/>
      </c>
      <c r="H77" s="29">
        <f>IF(OR(C77="",F77="",G77=""),"",F77*G77)</f>
        <v/>
      </c>
      <c r="I77" s="24" t="n"/>
      <c r="J77" s="19" t="n"/>
    </row>
    <row r="78">
      <c r="A78" s="23">
        <f>IF(B78="","",ROW()-4)</f>
        <v/>
      </c>
      <c r="B78" s="28" t="n"/>
      <c r="C78" s="19" t="n"/>
      <c r="D78" s="23">
        <f>IF(C78="","",IFERROR(VLOOKUP(C78,'Vendor Directory'!$B$5:$I$54,2,FALSE),""))</f>
        <v/>
      </c>
      <c r="E78" s="23">
        <f>IF(C78="","",IFERROR(VLOOKUP(C78,'Vendor Directory'!$B$5:$I$54,3,FALSE),""))</f>
        <v/>
      </c>
      <c r="F78" s="27" t="n"/>
      <c r="G78" s="26">
        <f>IF(C78="","",IFERROR(IF(D78="",0.2,IF(VLOOKUP(C78,'Vendor Directory'!$B$5:$I$54,6,FALSE)="Y",VLOOKUP(C78,'Vendor Directory'!$B$5:$I$54,7,FALSE),VLOOKUP(C78,'Vendor Directory'!$B$5:$I$54,5,FALSE))),""))</f>
        <v/>
      </c>
      <c r="H78" s="29">
        <f>IF(OR(C78="",F78="",G78=""),"",F78*G78)</f>
        <v/>
      </c>
      <c r="I78" s="24" t="n"/>
      <c r="J78" s="19" t="n"/>
    </row>
    <row r="79">
      <c r="A79" s="23">
        <f>IF(B79="","",ROW()-4)</f>
        <v/>
      </c>
      <c r="B79" s="28" t="n"/>
      <c r="C79" s="19" t="n"/>
      <c r="D79" s="23">
        <f>IF(C79="","",IFERROR(VLOOKUP(C79,'Vendor Directory'!$B$5:$I$54,2,FALSE),""))</f>
        <v/>
      </c>
      <c r="E79" s="23">
        <f>IF(C79="","",IFERROR(VLOOKUP(C79,'Vendor Directory'!$B$5:$I$54,3,FALSE),""))</f>
        <v/>
      </c>
      <c r="F79" s="27" t="n"/>
      <c r="G79" s="26">
        <f>IF(C79="","",IFERROR(IF(D79="",0.2,IF(VLOOKUP(C79,'Vendor Directory'!$B$5:$I$54,6,FALSE)="Y",VLOOKUP(C79,'Vendor Directory'!$B$5:$I$54,7,FALSE),VLOOKUP(C79,'Vendor Directory'!$B$5:$I$54,5,FALSE))),""))</f>
        <v/>
      </c>
      <c r="H79" s="29">
        <f>IF(OR(C79="",F79="",G79=""),"",F79*G79)</f>
        <v/>
      </c>
      <c r="I79" s="24" t="n"/>
      <c r="J79" s="19" t="n"/>
    </row>
    <row r="80">
      <c r="A80" s="23">
        <f>IF(B80="","",ROW()-4)</f>
        <v/>
      </c>
      <c r="B80" s="28" t="n"/>
      <c r="C80" s="19" t="n"/>
      <c r="D80" s="23">
        <f>IF(C80="","",IFERROR(VLOOKUP(C80,'Vendor Directory'!$B$5:$I$54,2,FALSE),""))</f>
        <v/>
      </c>
      <c r="E80" s="23">
        <f>IF(C80="","",IFERROR(VLOOKUP(C80,'Vendor Directory'!$B$5:$I$54,3,FALSE),""))</f>
        <v/>
      </c>
      <c r="F80" s="27" t="n"/>
      <c r="G80" s="26">
        <f>IF(C80="","",IFERROR(IF(D80="",0.2,IF(VLOOKUP(C80,'Vendor Directory'!$B$5:$I$54,6,FALSE)="Y",VLOOKUP(C80,'Vendor Directory'!$B$5:$I$54,7,FALSE),VLOOKUP(C80,'Vendor Directory'!$B$5:$I$54,5,FALSE))),""))</f>
        <v/>
      </c>
      <c r="H80" s="29">
        <f>IF(OR(C80="",F80="",G80=""),"",F80*G80)</f>
        <v/>
      </c>
      <c r="I80" s="24" t="n"/>
      <c r="J80" s="19" t="n"/>
    </row>
    <row r="81">
      <c r="A81" s="23">
        <f>IF(B81="","",ROW()-4)</f>
        <v/>
      </c>
      <c r="B81" s="28" t="n"/>
      <c r="C81" s="19" t="n"/>
      <c r="D81" s="23">
        <f>IF(C81="","",IFERROR(VLOOKUP(C81,'Vendor Directory'!$B$5:$I$54,2,FALSE),""))</f>
        <v/>
      </c>
      <c r="E81" s="23">
        <f>IF(C81="","",IFERROR(VLOOKUP(C81,'Vendor Directory'!$B$5:$I$54,3,FALSE),""))</f>
        <v/>
      </c>
      <c r="F81" s="27" t="n"/>
      <c r="G81" s="26">
        <f>IF(C81="","",IFERROR(IF(D81="",0.2,IF(VLOOKUP(C81,'Vendor Directory'!$B$5:$I$54,6,FALSE)="Y",VLOOKUP(C81,'Vendor Directory'!$B$5:$I$54,7,FALSE),VLOOKUP(C81,'Vendor Directory'!$B$5:$I$54,5,FALSE))),""))</f>
        <v/>
      </c>
      <c r="H81" s="29">
        <f>IF(OR(C81="",F81="",G81=""),"",F81*G81)</f>
        <v/>
      </c>
      <c r="I81" s="24" t="n"/>
      <c r="J81" s="19" t="n"/>
    </row>
    <row r="82">
      <c r="A82" s="23">
        <f>IF(B82="","",ROW()-4)</f>
        <v/>
      </c>
      <c r="B82" s="28" t="n"/>
      <c r="C82" s="19" t="n"/>
      <c r="D82" s="23">
        <f>IF(C82="","",IFERROR(VLOOKUP(C82,'Vendor Directory'!$B$5:$I$54,2,FALSE),""))</f>
        <v/>
      </c>
      <c r="E82" s="23">
        <f>IF(C82="","",IFERROR(VLOOKUP(C82,'Vendor Directory'!$B$5:$I$54,3,FALSE),""))</f>
        <v/>
      </c>
      <c r="F82" s="27" t="n"/>
      <c r="G82" s="26">
        <f>IF(C82="","",IFERROR(IF(D82="",0.2,IF(VLOOKUP(C82,'Vendor Directory'!$B$5:$I$54,6,FALSE)="Y",VLOOKUP(C82,'Vendor Directory'!$B$5:$I$54,7,FALSE),VLOOKUP(C82,'Vendor Directory'!$B$5:$I$54,5,FALSE))),""))</f>
        <v/>
      </c>
      <c r="H82" s="29">
        <f>IF(OR(C82="",F82="",G82=""),"",F82*G82)</f>
        <v/>
      </c>
      <c r="I82" s="24" t="n"/>
      <c r="J82" s="19" t="n"/>
    </row>
    <row r="83">
      <c r="A83" s="23">
        <f>IF(B83="","",ROW()-4)</f>
        <v/>
      </c>
      <c r="B83" s="28" t="n"/>
      <c r="C83" s="19" t="n"/>
      <c r="D83" s="23">
        <f>IF(C83="","",IFERROR(VLOOKUP(C83,'Vendor Directory'!$B$5:$I$54,2,FALSE),""))</f>
        <v/>
      </c>
      <c r="E83" s="23">
        <f>IF(C83="","",IFERROR(VLOOKUP(C83,'Vendor Directory'!$B$5:$I$54,3,FALSE),""))</f>
        <v/>
      </c>
      <c r="F83" s="27" t="n"/>
      <c r="G83" s="26">
        <f>IF(C83="","",IFERROR(IF(D83="",0.2,IF(VLOOKUP(C83,'Vendor Directory'!$B$5:$I$54,6,FALSE)="Y",VLOOKUP(C83,'Vendor Directory'!$B$5:$I$54,7,FALSE),VLOOKUP(C83,'Vendor Directory'!$B$5:$I$54,5,FALSE))),""))</f>
        <v/>
      </c>
      <c r="H83" s="29">
        <f>IF(OR(C83="",F83="",G83=""),"",F83*G83)</f>
        <v/>
      </c>
      <c r="I83" s="24" t="n"/>
      <c r="J83" s="19" t="n"/>
    </row>
    <row r="84">
      <c r="A84" s="23">
        <f>IF(B84="","",ROW()-4)</f>
        <v/>
      </c>
      <c r="B84" s="28" t="n"/>
      <c r="C84" s="19" t="n"/>
      <c r="D84" s="23">
        <f>IF(C84="","",IFERROR(VLOOKUP(C84,'Vendor Directory'!$B$5:$I$54,2,FALSE),""))</f>
        <v/>
      </c>
      <c r="E84" s="23">
        <f>IF(C84="","",IFERROR(VLOOKUP(C84,'Vendor Directory'!$B$5:$I$54,3,FALSE),""))</f>
        <v/>
      </c>
      <c r="F84" s="27" t="n"/>
      <c r="G84" s="26">
        <f>IF(C84="","",IFERROR(IF(D84="",0.2,IF(VLOOKUP(C84,'Vendor Directory'!$B$5:$I$54,6,FALSE)="Y",VLOOKUP(C84,'Vendor Directory'!$B$5:$I$54,7,FALSE),VLOOKUP(C84,'Vendor Directory'!$B$5:$I$54,5,FALSE))),""))</f>
        <v/>
      </c>
      <c r="H84" s="29">
        <f>IF(OR(C84="",F84="",G84=""),"",F84*G84)</f>
        <v/>
      </c>
      <c r="I84" s="24" t="n"/>
      <c r="J84" s="19" t="n"/>
    </row>
    <row r="85">
      <c r="A85" s="23">
        <f>IF(B85="","",ROW()-4)</f>
        <v/>
      </c>
      <c r="B85" s="28" t="n"/>
      <c r="C85" s="19" t="n"/>
      <c r="D85" s="23">
        <f>IF(C85="","",IFERROR(VLOOKUP(C85,'Vendor Directory'!$B$5:$I$54,2,FALSE),""))</f>
        <v/>
      </c>
      <c r="E85" s="23">
        <f>IF(C85="","",IFERROR(VLOOKUP(C85,'Vendor Directory'!$B$5:$I$54,3,FALSE),""))</f>
        <v/>
      </c>
      <c r="F85" s="27" t="n"/>
      <c r="G85" s="26">
        <f>IF(C85="","",IFERROR(IF(D85="",0.2,IF(VLOOKUP(C85,'Vendor Directory'!$B$5:$I$54,6,FALSE)="Y",VLOOKUP(C85,'Vendor Directory'!$B$5:$I$54,7,FALSE),VLOOKUP(C85,'Vendor Directory'!$B$5:$I$54,5,FALSE))),""))</f>
        <v/>
      </c>
      <c r="H85" s="29">
        <f>IF(OR(C85="",F85="",G85=""),"",F85*G85)</f>
        <v/>
      </c>
      <c r="I85" s="24" t="n"/>
      <c r="J85" s="19" t="n"/>
    </row>
    <row r="86">
      <c r="A86" s="23">
        <f>IF(B86="","",ROW()-4)</f>
        <v/>
      </c>
      <c r="B86" s="28" t="n"/>
      <c r="C86" s="19" t="n"/>
      <c r="D86" s="23">
        <f>IF(C86="","",IFERROR(VLOOKUP(C86,'Vendor Directory'!$B$5:$I$54,2,FALSE),""))</f>
        <v/>
      </c>
      <c r="E86" s="23">
        <f>IF(C86="","",IFERROR(VLOOKUP(C86,'Vendor Directory'!$B$5:$I$54,3,FALSE),""))</f>
        <v/>
      </c>
      <c r="F86" s="27" t="n"/>
      <c r="G86" s="26">
        <f>IF(C86="","",IFERROR(IF(D86="",0.2,IF(VLOOKUP(C86,'Vendor Directory'!$B$5:$I$54,6,FALSE)="Y",VLOOKUP(C86,'Vendor Directory'!$B$5:$I$54,7,FALSE),VLOOKUP(C86,'Vendor Directory'!$B$5:$I$54,5,FALSE))),""))</f>
        <v/>
      </c>
      <c r="H86" s="29">
        <f>IF(OR(C86="",F86="",G86=""),"",F86*G86)</f>
        <v/>
      </c>
      <c r="I86" s="24" t="n"/>
      <c r="J86" s="19" t="n"/>
    </row>
    <row r="87">
      <c r="A87" s="23">
        <f>IF(B87="","",ROW()-4)</f>
        <v/>
      </c>
      <c r="B87" s="28" t="n"/>
      <c r="C87" s="19" t="n"/>
      <c r="D87" s="23">
        <f>IF(C87="","",IFERROR(VLOOKUP(C87,'Vendor Directory'!$B$5:$I$54,2,FALSE),""))</f>
        <v/>
      </c>
      <c r="E87" s="23">
        <f>IF(C87="","",IFERROR(VLOOKUP(C87,'Vendor Directory'!$B$5:$I$54,3,FALSE),""))</f>
        <v/>
      </c>
      <c r="F87" s="27" t="n"/>
      <c r="G87" s="26">
        <f>IF(C87="","",IFERROR(IF(D87="",0.2,IF(VLOOKUP(C87,'Vendor Directory'!$B$5:$I$54,6,FALSE)="Y",VLOOKUP(C87,'Vendor Directory'!$B$5:$I$54,7,FALSE),VLOOKUP(C87,'Vendor Directory'!$B$5:$I$54,5,FALSE))),""))</f>
        <v/>
      </c>
      <c r="H87" s="29">
        <f>IF(OR(C87="",F87="",G87=""),"",F87*G87)</f>
        <v/>
      </c>
      <c r="I87" s="24" t="n"/>
      <c r="J87" s="19" t="n"/>
    </row>
    <row r="88">
      <c r="A88" s="23">
        <f>IF(B88="","",ROW()-4)</f>
        <v/>
      </c>
      <c r="B88" s="28" t="n"/>
      <c r="C88" s="19" t="n"/>
      <c r="D88" s="23">
        <f>IF(C88="","",IFERROR(VLOOKUP(C88,'Vendor Directory'!$B$5:$I$54,2,FALSE),""))</f>
        <v/>
      </c>
      <c r="E88" s="23">
        <f>IF(C88="","",IFERROR(VLOOKUP(C88,'Vendor Directory'!$B$5:$I$54,3,FALSE),""))</f>
        <v/>
      </c>
      <c r="F88" s="27" t="n"/>
      <c r="G88" s="26">
        <f>IF(C88="","",IFERROR(IF(D88="",0.2,IF(VLOOKUP(C88,'Vendor Directory'!$B$5:$I$54,6,FALSE)="Y",VLOOKUP(C88,'Vendor Directory'!$B$5:$I$54,7,FALSE),VLOOKUP(C88,'Vendor Directory'!$B$5:$I$54,5,FALSE))),""))</f>
        <v/>
      </c>
      <c r="H88" s="29">
        <f>IF(OR(C88="",F88="",G88=""),"",F88*G88)</f>
        <v/>
      </c>
      <c r="I88" s="24" t="n"/>
      <c r="J88" s="19" t="n"/>
    </row>
    <row r="89">
      <c r="A89" s="23">
        <f>IF(B89="","",ROW()-4)</f>
        <v/>
      </c>
      <c r="B89" s="28" t="n"/>
      <c r="C89" s="19" t="n"/>
      <c r="D89" s="23">
        <f>IF(C89="","",IFERROR(VLOOKUP(C89,'Vendor Directory'!$B$5:$I$54,2,FALSE),""))</f>
        <v/>
      </c>
      <c r="E89" s="23">
        <f>IF(C89="","",IFERROR(VLOOKUP(C89,'Vendor Directory'!$B$5:$I$54,3,FALSE),""))</f>
        <v/>
      </c>
      <c r="F89" s="27" t="n"/>
      <c r="G89" s="26">
        <f>IF(C89="","",IFERROR(IF(D89="",0.2,IF(VLOOKUP(C89,'Vendor Directory'!$B$5:$I$54,6,FALSE)="Y",VLOOKUP(C89,'Vendor Directory'!$B$5:$I$54,7,FALSE),VLOOKUP(C89,'Vendor Directory'!$B$5:$I$54,5,FALSE))),""))</f>
        <v/>
      </c>
      <c r="H89" s="29">
        <f>IF(OR(C89="",F89="",G89=""),"",F89*G89)</f>
        <v/>
      </c>
      <c r="I89" s="24" t="n"/>
      <c r="J89" s="19" t="n"/>
    </row>
    <row r="90">
      <c r="A90" s="23">
        <f>IF(B90="","",ROW()-4)</f>
        <v/>
      </c>
      <c r="B90" s="28" t="n"/>
      <c r="C90" s="19" t="n"/>
      <c r="D90" s="23">
        <f>IF(C90="","",IFERROR(VLOOKUP(C90,'Vendor Directory'!$B$5:$I$54,2,FALSE),""))</f>
        <v/>
      </c>
      <c r="E90" s="23">
        <f>IF(C90="","",IFERROR(VLOOKUP(C90,'Vendor Directory'!$B$5:$I$54,3,FALSE),""))</f>
        <v/>
      </c>
      <c r="F90" s="27" t="n"/>
      <c r="G90" s="26">
        <f>IF(C90="","",IFERROR(IF(D90="",0.2,IF(VLOOKUP(C90,'Vendor Directory'!$B$5:$I$54,6,FALSE)="Y",VLOOKUP(C90,'Vendor Directory'!$B$5:$I$54,7,FALSE),VLOOKUP(C90,'Vendor Directory'!$B$5:$I$54,5,FALSE))),""))</f>
        <v/>
      </c>
      <c r="H90" s="29">
        <f>IF(OR(C90="",F90="",G90=""),"",F90*G90)</f>
        <v/>
      </c>
      <c r="I90" s="24" t="n"/>
      <c r="J90" s="19" t="n"/>
    </row>
    <row r="91">
      <c r="A91" s="23">
        <f>IF(B91="","",ROW()-4)</f>
        <v/>
      </c>
      <c r="B91" s="28" t="n"/>
      <c r="C91" s="19" t="n"/>
      <c r="D91" s="23">
        <f>IF(C91="","",IFERROR(VLOOKUP(C91,'Vendor Directory'!$B$5:$I$54,2,FALSE),""))</f>
        <v/>
      </c>
      <c r="E91" s="23">
        <f>IF(C91="","",IFERROR(VLOOKUP(C91,'Vendor Directory'!$B$5:$I$54,3,FALSE),""))</f>
        <v/>
      </c>
      <c r="F91" s="27" t="n"/>
      <c r="G91" s="26">
        <f>IF(C91="","",IFERROR(IF(D91="",0.2,IF(VLOOKUP(C91,'Vendor Directory'!$B$5:$I$54,6,FALSE)="Y",VLOOKUP(C91,'Vendor Directory'!$B$5:$I$54,7,FALSE),VLOOKUP(C91,'Vendor Directory'!$B$5:$I$54,5,FALSE))),""))</f>
        <v/>
      </c>
      <c r="H91" s="29">
        <f>IF(OR(C91="",F91="",G91=""),"",F91*G91)</f>
        <v/>
      </c>
      <c r="I91" s="24" t="n"/>
      <c r="J91" s="19" t="n"/>
    </row>
    <row r="92">
      <c r="A92" s="23">
        <f>IF(B92="","",ROW()-4)</f>
        <v/>
      </c>
      <c r="B92" s="28" t="n"/>
      <c r="C92" s="19" t="n"/>
      <c r="D92" s="23">
        <f>IF(C92="","",IFERROR(VLOOKUP(C92,'Vendor Directory'!$B$5:$I$54,2,FALSE),""))</f>
        <v/>
      </c>
      <c r="E92" s="23">
        <f>IF(C92="","",IFERROR(VLOOKUP(C92,'Vendor Directory'!$B$5:$I$54,3,FALSE),""))</f>
        <v/>
      </c>
      <c r="F92" s="27" t="n"/>
      <c r="G92" s="26">
        <f>IF(C92="","",IFERROR(IF(D92="",0.2,IF(VLOOKUP(C92,'Vendor Directory'!$B$5:$I$54,6,FALSE)="Y",VLOOKUP(C92,'Vendor Directory'!$B$5:$I$54,7,FALSE),VLOOKUP(C92,'Vendor Directory'!$B$5:$I$54,5,FALSE))),""))</f>
        <v/>
      </c>
      <c r="H92" s="29">
        <f>IF(OR(C92="",F92="",G92=""),"",F92*G92)</f>
        <v/>
      </c>
      <c r="I92" s="24" t="n"/>
      <c r="J92" s="19" t="n"/>
    </row>
    <row r="93">
      <c r="A93" s="23">
        <f>IF(B93="","",ROW()-4)</f>
        <v/>
      </c>
      <c r="B93" s="28" t="n"/>
      <c r="C93" s="19" t="n"/>
      <c r="D93" s="23">
        <f>IF(C93="","",IFERROR(VLOOKUP(C93,'Vendor Directory'!$B$5:$I$54,2,FALSE),""))</f>
        <v/>
      </c>
      <c r="E93" s="23">
        <f>IF(C93="","",IFERROR(VLOOKUP(C93,'Vendor Directory'!$B$5:$I$54,3,FALSE),""))</f>
        <v/>
      </c>
      <c r="F93" s="27" t="n"/>
      <c r="G93" s="26">
        <f>IF(C93="","",IFERROR(IF(D93="",0.2,IF(VLOOKUP(C93,'Vendor Directory'!$B$5:$I$54,6,FALSE)="Y",VLOOKUP(C93,'Vendor Directory'!$B$5:$I$54,7,FALSE),VLOOKUP(C93,'Vendor Directory'!$B$5:$I$54,5,FALSE))),""))</f>
        <v/>
      </c>
      <c r="H93" s="29">
        <f>IF(OR(C93="",F93="",G93=""),"",F93*G93)</f>
        <v/>
      </c>
      <c r="I93" s="24" t="n"/>
      <c r="J93" s="19" t="n"/>
    </row>
    <row r="94">
      <c r="A94" s="23">
        <f>IF(B94="","",ROW()-4)</f>
        <v/>
      </c>
      <c r="B94" s="28" t="n"/>
      <c r="C94" s="19" t="n"/>
      <c r="D94" s="23">
        <f>IF(C94="","",IFERROR(VLOOKUP(C94,'Vendor Directory'!$B$5:$I$54,2,FALSE),""))</f>
        <v/>
      </c>
      <c r="E94" s="23">
        <f>IF(C94="","",IFERROR(VLOOKUP(C94,'Vendor Directory'!$B$5:$I$54,3,FALSE),""))</f>
        <v/>
      </c>
      <c r="F94" s="27" t="n"/>
      <c r="G94" s="26">
        <f>IF(C94="","",IFERROR(IF(D94="",0.2,IF(VLOOKUP(C94,'Vendor Directory'!$B$5:$I$54,6,FALSE)="Y",VLOOKUP(C94,'Vendor Directory'!$B$5:$I$54,7,FALSE),VLOOKUP(C94,'Vendor Directory'!$B$5:$I$54,5,FALSE))),""))</f>
        <v/>
      </c>
      <c r="H94" s="29">
        <f>IF(OR(C94="",F94="",G94=""),"",F94*G94)</f>
        <v/>
      </c>
      <c r="I94" s="24" t="n"/>
      <c r="J94" s="19" t="n"/>
    </row>
    <row r="95">
      <c r="A95" s="23">
        <f>IF(B95="","",ROW()-4)</f>
        <v/>
      </c>
      <c r="B95" s="28" t="n"/>
      <c r="C95" s="19" t="n"/>
      <c r="D95" s="23">
        <f>IF(C95="","",IFERROR(VLOOKUP(C95,'Vendor Directory'!$B$5:$I$54,2,FALSE),""))</f>
        <v/>
      </c>
      <c r="E95" s="23">
        <f>IF(C95="","",IFERROR(VLOOKUP(C95,'Vendor Directory'!$B$5:$I$54,3,FALSE),""))</f>
        <v/>
      </c>
      <c r="F95" s="27" t="n"/>
      <c r="G95" s="26">
        <f>IF(C95="","",IFERROR(IF(D95="",0.2,IF(VLOOKUP(C95,'Vendor Directory'!$B$5:$I$54,6,FALSE)="Y",VLOOKUP(C95,'Vendor Directory'!$B$5:$I$54,7,FALSE),VLOOKUP(C95,'Vendor Directory'!$B$5:$I$54,5,FALSE))),""))</f>
        <v/>
      </c>
      <c r="H95" s="29">
        <f>IF(OR(C95="",F95="",G95=""),"",F95*G95)</f>
        <v/>
      </c>
      <c r="I95" s="24" t="n"/>
      <c r="J95" s="19" t="n"/>
    </row>
    <row r="96">
      <c r="A96" s="23">
        <f>IF(B96="","",ROW()-4)</f>
        <v/>
      </c>
      <c r="B96" s="28" t="n"/>
      <c r="C96" s="19" t="n"/>
      <c r="D96" s="23">
        <f>IF(C96="","",IFERROR(VLOOKUP(C96,'Vendor Directory'!$B$5:$I$54,2,FALSE),""))</f>
        <v/>
      </c>
      <c r="E96" s="23">
        <f>IF(C96="","",IFERROR(VLOOKUP(C96,'Vendor Directory'!$B$5:$I$54,3,FALSE),""))</f>
        <v/>
      </c>
      <c r="F96" s="27" t="n"/>
      <c r="G96" s="26">
        <f>IF(C96="","",IFERROR(IF(D96="",0.2,IF(VLOOKUP(C96,'Vendor Directory'!$B$5:$I$54,6,FALSE)="Y",VLOOKUP(C96,'Vendor Directory'!$B$5:$I$54,7,FALSE),VLOOKUP(C96,'Vendor Directory'!$B$5:$I$54,5,FALSE))),""))</f>
        <v/>
      </c>
      <c r="H96" s="29">
        <f>IF(OR(C96="",F96="",G96=""),"",F96*G96)</f>
        <v/>
      </c>
      <c r="I96" s="24" t="n"/>
      <c r="J96" s="19" t="n"/>
    </row>
    <row r="97">
      <c r="A97" s="23">
        <f>IF(B97="","",ROW()-4)</f>
        <v/>
      </c>
      <c r="B97" s="28" t="n"/>
      <c r="C97" s="19" t="n"/>
      <c r="D97" s="23">
        <f>IF(C97="","",IFERROR(VLOOKUP(C97,'Vendor Directory'!$B$5:$I$54,2,FALSE),""))</f>
        <v/>
      </c>
      <c r="E97" s="23">
        <f>IF(C97="","",IFERROR(VLOOKUP(C97,'Vendor Directory'!$B$5:$I$54,3,FALSE),""))</f>
        <v/>
      </c>
      <c r="F97" s="27" t="n"/>
      <c r="G97" s="26">
        <f>IF(C97="","",IFERROR(IF(D97="",0.2,IF(VLOOKUP(C97,'Vendor Directory'!$B$5:$I$54,6,FALSE)="Y",VLOOKUP(C97,'Vendor Directory'!$B$5:$I$54,7,FALSE),VLOOKUP(C97,'Vendor Directory'!$B$5:$I$54,5,FALSE))),""))</f>
        <v/>
      </c>
      <c r="H97" s="29">
        <f>IF(OR(C97="",F97="",G97=""),"",F97*G97)</f>
        <v/>
      </c>
      <c r="I97" s="24" t="n"/>
      <c r="J97" s="19" t="n"/>
    </row>
    <row r="98">
      <c r="A98" s="23">
        <f>IF(B98="","",ROW()-4)</f>
        <v/>
      </c>
      <c r="B98" s="28" t="n"/>
      <c r="C98" s="19" t="n"/>
      <c r="D98" s="23">
        <f>IF(C98="","",IFERROR(VLOOKUP(C98,'Vendor Directory'!$B$5:$I$54,2,FALSE),""))</f>
        <v/>
      </c>
      <c r="E98" s="23">
        <f>IF(C98="","",IFERROR(VLOOKUP(C98,'Vendor Directory'!$B$5:$I$54,3,FALSE),""))</f>
        <v/>
      </c>
      <c r="F98" s="27" t="n"/>
      <c r="G98" s="26">
        <f>IF(C98="","",IFERROR(IF(D98="",0.2,IF(VLOOKUP(C98,'Vendor Directory'!$B$5:$I$54,6,FALSE)="Y",VLOOKUP(C98,'Vendor Directory'!$B$5:$I$54,7,FALSE),VLOOKUP(C98,'Vendor Directory'!$B$5:$I$54,5,FALSE))),""))</f>
        <v/>
      </c>
      <c r="H98" s="29">
        <f>IF(OR(C98="",F98="",G98=""),"",F98*G98)</f>
        <v/>
      </c>
      <c r="I98" s="24" t="n"/>
      <c r="J98" s="19" t="n"/>
    </row>
    <row r="99">
      <c r="A99" s="23">
        <f>IF(B99="","",ROW()-4)</f>
        <v/>
      </c>
      <c r="B99" s="28" t="n"/>
      <c r="C99" s="19" t="n"/>
      <c r="D99" s="23">
        <f>IF(C99="","",IFERROR(VLOOKUP(C99,'Vendor Directory'!$B$5:$I$54,2,FALSE),""))</f>
        <v/>
      </c>
      <c r="E99" s="23">
        <f>IF(C99="","",IFERROR(VLOOKUP(C99,'Vendor Directory'!$B$5:$I$54,3,FALSE),""))</f>
        <v/>
      </c>
      <c r="F99" s="27" t="n"/>
      <c r="G99" s="26">
        <f>IF(C99="","",IFERROR(IF(D99="",0.2,IF(VLOOKUP(C99,'Vendor Directory'!$B$5:$I$54,6,FALSE)="Y",VLOOKUP(C99,'Vendor Directory'!$B$5:$I$54,7,FALSE),VLOOKUP(C99,'Vendor Directory'!$B$5:$I$54,5,FALSE))),""))</f>
        <v/>
      </c>
      <c r="H99" s="29">
        <f>IF(OR(C99="",F99="",G99=""),"",F99*G99)</f>
        <v/>
      </c>
      <c r="I99" s="24" t="n"/>
      <c r="J99" s="19" t="n"/>
    </row>
    <row r="100">
      <c r="A100" s="23">
        <f>IF(B100="","",ROW()-4)</f>
        <v/>
      </c>
      <c r="B100" s="28" t="n"/>
      <c r="C100" s="19" t="n"/>
      <c r="D100" s="23">
        <f>IF(C100="","",IFERROR(VLOOKUP(C100,'Vendor Directory'!$B$5:$I$54,2,FALSE),""))</f>
        <v/>
      </c>
      <c r="E100" s="23">
        <f>IF(C100="","",IFERROR(VLOOKUP(C100,'Vendor Directory'!$B$5:$I$54,3,FALSE),""))</f>
        <v/>
      </c>
      <c r="F100" s="27" t="n"/>
      <c r="G100" s="26">
        <f>IF(C100="","",IFERROR(IF(D100="",0.2,IF(VLOOKUP(C100,'Vendor Directory'!$B$5:$I$54,6,FALSE)="Y",VLOOKUP(C100,'Vendor Directory'!$B$5:$I$54,7,FALSE),VLOOKUP(C100,'Vendor Directory'!$B$5:$I$54,5,FALSE))),""))</f>
        <v/>
      </c>
      <c r="H100" s="29">
        <f>IF(OR(C100="",F100="",G100=""),"",F100*G100)</f>
        <v/>
      </c>
      <c r="I100" s="24" t="n"/>
      <c r="J100" s="19" t="n"/>
    </row>
    <row r="101">
      <c r="A101" s="23">
        <f>IF(B101="","",ROW()-4)</f>
        <v/>
      </c>
      <c r="B101" s="28" t="n"/>
      <c r="C101" s="19" t="n"/>
      <c r="D101" s="23">
        <f>IF(C101="","",IFERROR(VLOOKUP(C101,'Vendor Directory'!$B$5:$I$54,2,FALSE),""))</f>
        <v/>
      </c>
      <c r="E101" s="23">
        <f>IF(C101="","",IFERROR(VLOOKUP(C101,'Vendor Directory'!$B$5:$I$54,3,FALSE),""))</f>
        <v/>
      </c>
      <c r="F101" s="27" t="n"/>
      <c r="G101" s="26">
        <f>IF(C101="","",IFERROR(IF(D101="",0.2,IF(VLOOKUP(C101,'Vendor Directory'!$B$5:$I$54,6,FALSE)="Y",VLOOKUP(C101,'Vendor Directory'!$B$5:$I$54,7,FALSE),VLOOKUP(C101,'Vendor Directory'!$B$5:$I$54,5,FALSE))),""))</f>
        <v/>
      </c>
      <c r="H101" s="29">
        <f>IF(OR(C101="",F101="",G101=""),"",F101*G101)</f>
        <v/>
      </c>
      <c r="I101" s="24" t="n"/>
      <c r="J101" s="19" t="n"/>
    </row>
    <row r="102">
      <c r="A102" s="23">
        <f>IF(B102="","",ROW()-4)</f>
        <v/>
      </c>
      <c r="B102" s="28" t="n"/>
      <c r="C102" s="19" t="n"/>
      <c r="D102" s="23">
        <f>IF(C102="","",IFERROR(VLOOKUP(C102,'Vendor Directory'!$B$5:$I$54,2,FALSE),""))</f>
        <v/>
      </c>
      <c r="E102" s="23">
        <f>IF(C102="","",IFERROR(VLOOKUP(C102,'Vendor Directory'!$B$5:$I$54,3,FALSE),""))</f>
        <v/>
      </c>
      <c r="F102" s="27" t="n"/>
      <c r="G102" s="26">
        <f>IF(C102="","",IFERROR(IF(D102="",0.2,IF(VLOOKUP(C102,'Vendor Directory'!$B$5:$I$54,6,FALSE)="Y",VLOOKUP(C102,'Vendor Directory'!$B$5:$I$54,7,FALSE),VLOOKUP(C102,'Vendor Directory'!$B$5:$I$54,5,FALSE))),""))</f>
        <v/>
      </c>
      <c r="H102" s="29">
        <f>IF(OR(C102="",F102="",G102=""),"",F102*G102)</f>
        <v/>
      </c>
      <c r="I102" s="24" t="n"/>
      <c r="J102" s="19" t="n"/>
    </row>
    <row r="103">
      <c r="A103" s="23">
        <f>IF(B103="","",ROW()-4)</f>
        <v/>
      </c>
      <c r="B103" s="28" t="n"/>
      <c r="C103" s="19" t="n"/>
      <c r="D103" s="23">
        <f>IF(C103="","",IFERROR(VLOOKUP(C103,'Vendor Directory'!$B$5:$I$54,2,FALSE),""))</f>
        <v/>
      </c>
      <c r="E103" s="23">
        <f>IF(C103="","",IFERROR(VLOOKUP(C103,'Vendor Directory'!$B$5:$I$54,3,FALSE),""))</f>
        <v/>
      </c>
      <c r="F103" s="27" t="n"/>
      <c r="G103" s="26">
        <f>IF(C103="","",IFERROR(IF(D103="",0.2,IF(VLOOKUP(C103,'Vendor Directory'!$B$5:$I$54,6,FALSE)="Y",VLOOKUP(C103,'Vendor Directory'!$B$5:$I$54,7,FALSE),VLOOKUP(C103,'Vendor Directory'!$B$5:$I$54,5,FALSE))),""))</f>
        <v/>
      </c>
      <c r="H103" s="29">
        <f>IF(OR(C103="",F103="",G103=""),"",F103*G103)</f>
        <v/>
      </c>
      <c r="I103" s="24" t="n"/>
      <c r="J103" s="19" t="n"/>
    </row>
    <row r="104">
      <c r="A104" s="23">
        <f>IF(B104="","",ROW()-4)</f>
        <v/>
      </c>
      <c r="B104" s="28" t="n"/>
      <c r="C104" s="19" t="n"/>
      <c r="D104" s="23">
        <f>IF(C104="","",IFERROR(VLOOKUP(C104,'Vendor Directory'!$B$5:$I$54,2,FALSE),""))</f>
        <v/>
      </c>
      <c r="E104" s="23">
        <f>IF(C104="","",IFERROR(VLOOKUP(C104,'Vendor Directory'!$B$5:$I$54,3,FALSE),""))</f>
        <v/>
      </c>
      <c r="F104" s="27" t="n"/>
      <c r="G104" s="26">
        <f>IF(C104="","",IFERROR(IF(D104="",0.2,IF(VLOOKUP(C104,'Vendor Directory'!$B$5:$I$54,6,FALSE)="Y",VLOOKUP(C104,'Vendor Directory'!$B$5:$I$54,7,FALSE),VLOOKUP(C104,'Vendor Directory'!$B$5:$I$54,5,FALSE))),""))</f>
        <v/>
      </c>
      <c r="H104" s="29">
        <f>IF(OR(C104="",F104="",G104=""),"",F104*G104)</f>
        <v/>
      </c>
      <c r="I104" s="24" t="n"/>
      <c r="J104" s="19" t="n"/>
    </row>
    <row r="106" ht="24" customHeight="1">
      <c r="A106" s="22" t="inlineStr">
        <is>
          <t>FEBRUARY TOTAL</t>
        </is>
      </c>
      <c r="B106" s="30" t="n"/>
      <c r="C106" s="30" t="n"/>
      <c r="D106" s="30" t="n"/>
      <c r="E106" s="31" t="n"/>
      <c r="F106" s="32">
        <f>SUM(F5:F104)</f>
        <v/>
      </c>
      <c r="G106" s="33" t="inlineStr"/>
      <c r="H106" s="32">
        <f>SUM(H5:H104)</f>
        <v/>
      </c>
    </row>
    <row r="108">
      <c r="A108" s="16" t="inlineStr">
        <is>
          <t>calcguru.in  /  Prepared by CA Tirumalesh</t>
        </is>
      </c>
    </row>
  </sheetData>
  <sheetProtection selectLockedCells="0" selectUnlockedCells="0" sheet="1" objects="0" insertRows="1" insertHyperlinks="1" autoFilter="1" scenarios="0" formatColumns="1" deleteColumns="1" insertColumns="1" pivotTables="1" deleteRows="1" formatCells="1" formatRows="1" sort="1" password="BBBC"/>
  <mergeCells count="4">
    <mergeCell ref="A1:J1"/>
    <mergeCell ref="A108:J108"/>
    <mergeCell ref="A106:E106"/>
    <mergeCell ref="A2:J2"/>
  </mergeCells>
  <dataValidations count="2">
    <dataValidation sqref="C5:C104" showDropDown="0" showInputMessage="0" showErrorMessage="0" allowBlank="1" type="list">
      <formula1>='Vendor Directory'!$B$5:$B$54</formula1>
    </dataValidation>
    <dataValidation sqref="I5:I104" showDropDown="0" showInputMessage="0" showErrorMessage="0" allowBlank="1" type="list">
      <formula1>='Challan Paid'!$B$5:$B$104</formula1>
    </dataValidation>
  </dataValidations>
  <printOptions horizontalCentered="1"/>
  <pageMargins left="0.4" right="0.4" top="0.6" bottom="0.5" header="0.5" footer="0.5"/>
  <pageSetup orientation="landscape" fitToWidth="1"/>
  <headerFooter>
    <oddHeader>&amp;C&amp;K1E3A8A&amp;"Calibri,Bold"&amp;12 calcguru.in &amp;"Calibri,Regular"&amp;10 | TDS Data Collection (Annual) | Prepared by CA Tirumalesh</oddHeader>
    <oddFooter>&amp;L&amp;"Calibri,Italic"&amp;9 calcguru.in&amp;C&amp;"Calibri,Regular"&amp;9 Page &amp;P of &amp;N&amp;R&amp;"Calibri,Italic"&amp;9 Prepared by CA Tirumalesh</oddFooter>
    <evenHeader/>
    <evenFooter/>
    <firstHeader/>
    <firstFooter/>
  </headerFooter>
</worksheet>
</file>

<file path=xl/worksheets/sheet16.xml><?xml version="1.0" encoding="utf-8"?>
<worksheet xmlns="http://schemas.openxmlformats.org/spreadsheetml/2006/main">
  <sheetPr>
    <tabColor rgb="00BE185D"/>
    <outlinePr summaryBelow="1" summaryRight="1"/>
    <pageSetUpPr/>
  </sheetPr>
  <dimension ref="A1:J108"/>
  <sheetViews>
    <sheetView showGridLines="0" workbookViewId="0">
      <pane xSplit="3" ySplit="4" topLeftCell="D5" activePane="bottomRight" state="frozen"/>
      <selection pane="topRight"/>
      <selection pane="bottomLeft"/>
      <selection pane="bottomRight" activeCell="A1" sqref="A1"/>
    </sheetView>
  </sheetViews>
  <sheetFormatPr baseColWidth="8" defaultRowHeight="15"/>
  <cols>
    <col width="6" customWidth="1" min="1" max="1"/>
    <col width="14" customWidth="1" min="2" max="2"/>
    <col width="24" customWidth="1" min="3" max="3"/>
    <col width="14" customWidth="1" min="4" max="4"/>
    <col width="14" customWidth="1" min="5" max="5"/>
    <col width="14" customWidth="1" min="6" max="6"/>
    <col width="12" customWidth="1" min="7" max="7"/>
    <col width="14" customWidth="1" min="8" max="8"/>
    <col width="18" customWidth="1" min="9" max="9"/>
    <col width="26" customWidth="1" min="10" max="10"/>
  </cols>
  <sheetData>
    <row r="1" ht="36" customHeight="1">
      <c r="A1" s="1" t="inlineStr">
        <is>
          <t>TDS Deductions - MARCH  (Q4)</t>
        </is>
      </c>
    </row>
    <row r="2" ht="30" customHeight="1">
      <c r="A2" s="17" t="inlineStr">
        <is>
          <t>Pick Vendor from dropdown - PAN, section, rate auto-fill. Enter Basic amount (excl. GST). TDS auto-calculates. Pick Challan No. used for this deduction.</t>
        </is>
      </c>
    </row>
    <row r="4" ht="32" customHeight="1">
      <c r="A4" s="22" t="inlineStr">
        <is>
          <t>Sr.</t>
        </is>
      </c>
      <c r="B4" s="22" t="inlineStr">
        <is>
          <t>Date of Payment</t>
        </is>
      </c>
      <c r="C4" s="22" t="inlineStr">
        <is>
          <t>Vendor Name</t>
        </is>
      </c>
      <c r="D4" s="22" t="inlineStr">
        <is>
          <t>PAN (auto)</t>
        </is>
      </c>
      <c r="E4" s="22" t="inlineStr">
        <is>
          <t>Section (auto)</t>
        </is>
      </c>
      <c r="F4" s="22" t="inlineStr">
        <is>
          <t>Basic Amount</t>
        </is>
      </c>
      <c r="G4" s="22" t="inlineStr">
        <is>
          <t>TDS Rate (auto)</t>
        </is>
      </c>
      <c r="H4" s="22" t="inlineStr">
        <is>
          <t>TDS Amount (auto)</t>
        </is>
      </c>
      <c r="I4" s="22" t="inlineStr">
        <is>
          <t>Challan No.</t>
        </is>
      </c>
      <c r="J4" s="22" t="inlineStr">
        <is>
          <t>Remarks</t>
        </is>
      </c>
    </row>
    <row r="5">
      <c r="A5" s="23">
        <f>IF(B5="","",ROW()-4)</f>
        <v/>
      </c>
      <c r="B5" s="28" t="n"/>
      <c r="C5" s="19" t="n"/>
      <c r="D5" s="23">
        <f>IF(C5="","",IFERROR(VLOOKUP(C5,'Vendor Directory'!$B$5:$I$54,2,FALSE),""))</f>
        <v/>
      </c>
      <c r="E5" s="23">
        <f>IF(C5="","",IFERROR(VLOOKUP(C5,'Vendor Directory'!$B$5:$I$54,3,FALSE),""))</f>
        <v/>
      </c>
      <c r="F5" s="27" t="n"/>
      <c r="G5" s="26">
        <f>IF(C5="","",IFERROR(IF(D5="",0.2,IF(VLOOKUP(C5,'Vendor Directory'!$B$5:$I$54,6,FALSE)="Y",VLOOKUP(C5,'Vendor Directory'!$B$5:$I$54,7,FALSE),VLOOKUP(C5,'Vendor Directory'!$B$5:$I$54,5,FALSE))),""))</f>
        <v/>
      </c>
      <c r="H5" s="29">
        <f>IF(OR(C5="",F5="",G5=""),"",F5*G5)</f>
        <v/>
      </c>
      <c r="I5" s="24" t="n"/>
      <c r="J5" s="19" t="n"/>
    </row>
    <row r="6">
      <c r="A6" s="23">
        <f>IF(B6="","",ROW()-4)</f>
        <v/>
      </c>
      <c r="B6" s="28" t="n"/>
      <c r="C6" s="19" t="n"/>
      <c r="D6" s="23">
        <f>IF(C6="","",IFERROR(VLOOKUP(C6,'Vendor Directory'!$B$5:$I$54,2,FALSE),""))</f>
        <v/>
      </c>
      <c r="E6" s="23">
        <f>IF(C6="","",IFERROR(VLOOKUP(C6,'Vendor Directory'!$B$5:$I$54,3,FALSE),""))</f>
        <v/>
      </c>
      <c r="F6" s="27" t="n"/>
      <c r="G6" s="26">
        <f>IF(C6="","",IFERROR(IF(D6="",0.2,IF(VLOOKUP(C6,'Vendor Directory'!$B$5:$I$54,6,FALSE)="Y",VLOOKUP(C6,'Vendor Directory'!$B$5:$I$54,7,FALSE),VLOOKUP(C6,'Vendor Directory'!$B$5:$I$54,5,FALSE))),""))</f>
        <v/>
      </c>
      <c r="H6" s="29">
        <f>IF(OR(C6="",F6="",G6=""),"",F6*G6)</f>
        <v/>
      </c>
      <c r="I6" s="24" t="n"/>
      <c r="J6" s="19" t="n"/>
    </row>
    <row r="7">
      <c r="A7" s="23">
        <f>IF(B7="","",ROW()-4)</f>
        <v/>
      </c>
      <c r="B7" s="28" t="n"/>
      <c r="C7" s="19" t="n"/>
      <c r="D7" s="23">
        <f>IF(C7="","",IFERROR(VLOOKUP(C7,'Vendor Directory'!$B$5:$I$54,2,FALSE),""))</f>
        <v/>
      </c>
      <c r="E7" s="23">
        <f>IF(C7="","",IFERROR(VLOOKUP(C7,'Vendor Directory'!$B$5:$I$54,3,FALSE),""))</f>
        <v/>
      </c>
      <c r="F7" s="27" t="n"/>
      <c r="G7" s="26">
        <f>IF(C7="","",IFERROR(IF(D7="",0.2,IF(VLOOKUP(C7,'Vendor Directory'!$B$5:$I$54,6,FALSE)="Y",VLOOKUP(C7,'Vendor Directory'!$B$5:$I$54,7,FALSE),VLOOKUP(C7,'Vendor Directory'!$B$5:$I$54,5,FALSE))),""))</f>
        <v/>
      </c>
      <c r="H7" s="29">
        <f>IF(OR(C7="",F7="",G7=""),"",F7*G7)</f>
        <v/>
      </c>
      <c r="I7" s="24" t="n"/>
      <c r="J7" s="19" t="n"/>
    </row>
    <row r="8">
      <c r="A8" s="23">
        <f>IF(B8="","",ROW()-4)</f>
        <v/>
      </c>
      <c r="B8" s="28" t="n"/>
      <c r="C8" s="19" t="n"/>
      <c r="D8" s="23">
        <f>IF(C8="","",IFERROR(VLOOKUP(C8,'Vendor Directory'!$B$5:$I$54,2,FALSE),""))</f>
        <v/>
      </c>
      <c r="E8" s="23">
        <f>IF(C8="","",IFERROR(VLOOKUP(C8,'Vendor Directory'!$B$5:$I$54,3,FALSE),""))</f>
        <v/>
      </c>
      <c r="F8" s="27" t="n"/>
      <c r="G8" s="26">
        <f>IF(C8="","",IFERROR(IF(D8="",0.2,IF(VLOOKUP(C8,'Vendor Directory'!$B$5:$I$54,6,FALSE)="Y",VLOOKUP(C8,'Vendor Directory'!$B$5:$I$54,7,FALSE),VLOOKUP(C8,'Vendor Directory'!$B$5:$I$54,5,FALSE))),""))</f>
        <v/>
      </c>
      <c r="H8" s="29">
        <f>IF(OR(C8="",F8="",G8=""),"",F8*G8)</f>
        <v/>
      </c>
      <c r="I8" s="24" t="n"/>
      <c r="J8" s="19" t="n"/>
    </row>
    <row r="9">
      <c r="A9" s="23">
        <f>IF(B9="","",ROW()-4)</f>
        <v/>
      </c>
      <c r="B9" s="28" t="n"/>
      <c r="C9" s="19" t="n"/>
      <c r="D9" s="23">
        <f>IF(C9="","",IFERROR(VLOOKUP(C9,'Vendor Directory'!$B$5:$I$54,2,FALSE),""))</f>
        <v/>
      </c>
      <c r="E9" s="23">
        <f>IF(C9="","",IFERROR(VLOOKUP(C9,'Vendor Directory'!$B$5:$I$54,3,FALSE),""))</f>
        <v/>
      </c>
      <c r="F9" s="27" t="n"/>
      <c r="G9" s="26">
        <f>IF(C9="","",IFERROR(IF(D9="",0.2,IF(VLOOKUP(C9,'Vendor Directory'!$B$5:$I$54,6,FALSE)="Y",VLOOKUP(C9,'Vendor Directory'!$B$5:$I$54,7,FALSE),VLOOKUP(C9,'Vendor Directory'!$B$5:$I$54,5,FALSE))),""))</f>
        <v/>
      </c>
      <c r="H9" s="29">
        <f>IF(OR(C9="",F9="",G9=""),"",F9*G9)</f>
        <v/>
      </c>
      <c r="I9" s="24" t="n"/>
      <c r="J9" s="19" t="n"/>
    </row>
    <row r="10">
      <c r="A10" s="23">
        <f>IF(B10="","",ROW()-4)</f>
        <v/>
      </c>
      <c r="B10" s="28" t="n"/>
      <c r="C10" s="19" t="n"/>
      <c r="D10" s="23">
        <f>IF(C10="","",IFERROR(VLOOKUP(C10,'Vendor Directory'!$B$5:$I$54,2,FALSE),""))</f>
        <v/>
      </c>
      <c r="E10" s="23">
        <f>IF(C10="","",IFERROR(VLOOKUP(C10,'Vendor Directory'!$B$5:$I$54,3,FALSE),""))</f>
        <v/>
      </c>
      <c r="F10" s="27" t="n"/>
      <c r="G10" s="26">
        <f>IF(C10="","",IFERROR(IF(D10="",0.2,IF(VLOOKUP(C10,'Vendor Directory'!$B$5:$I$54,6,FALSE)="Y",VLOOKUP(C10,'Vendor Directory'!$B$5:$I$54,7,FALSE),VLOOKUP(C10,'Vendor Directory'!$B$5:$I$54,5,FALSE))),""))</f>
        <v/>
      </c>
      <c r="H10" s="29">
        <f>IF(OR(C10="",F10="",G10=""),"",F10*G10)</f>
        <v/>
      </c>
      <c r="I10" s="24" t="n"/>
      <c r="J10" s="19" t="n"/>
    </row>
    <row r="11">
      <c r="A11" s="23">
        <f>IF(B11="","",ROW()-4)</f>
        <v/>
      </c>
      <c r="B11" s="28" t="n"/>
      <c r="C11" s="19" t="n"/>
      <c r="D11" s="23">
        <f>IF(C11="","",IFERROR(VLOOKUP(C11,'Vendor Directory'!$B$5:$I$54,2,FALSE),""))</f>
        <v/>
      </c>
      <c r="E11" s="23">
        <f>IF(C11="","",IFERROR(VLOOKUP(C11,'Vendor Directory'!$B$5:$I$54,3,FALSE),""))</f>
        <v/>
      </c>
      <c r="F11" s="27" t="n"/>
      <c r="G11" s="26">
        <f>IF(C11="","",IFERROR(IF(D11="",0.2,IF(VLOOKUP(C11,'Vendor Directory'!$B$5:$I$54,6,FALSE)="Y",VLOOKUP(C11,'Vendor Directory'!$B$5:$I$54,7,FALSE),VLOOKUP(C11,'Vendor Directory'!$B$5:$I$54,5,FALSE))),""))</f>
        <v/>
      </c>
      <c r="H11" s="29">
        <f>IF(OR(C11="",F11="",G11=""),"",F11*G11)</f>
        <v/>
      </c>
      <c r="I11" s="24" t="n"/>
      <c r="J11" s="19" t="n"/>
    </row>
    <row r="12">
      <c r="A12" s="23">
        <f>IF(B12="","",ROW()-4)</f>
        <v/>
      </c>
      <c r="B12" s="28" t="n"/>
      <c r="C12" s="19" t="n"/>
      <c r="D12" s="23">
        <f>IF(C12="","",IFERROR(VLOOKUP(C12,'Vendor Directory'!$B$5:$I$54,2,FALSE),""))</f>
        <v/>
      </c>
      <c r="E12" s="23">
        <f>IF(C12="","",IFERROR(VLOOKUP(C12,'Vendor Directory'!$B$5:$I$54,3,FALSE),""))</f>
        <v/>
      </c>
      <c r="F12" s="27" t="n"/>
      <c r="G12" s="26">
        <f>IF(C12="","",IFERROR(IF(D12="",0.2,IF(VLOOKUP(C12,'Vendor Directory'!$B$5:$I$54,6,FALSE)="Y",VLOOKUP(C12,'Vendor Directory'!$B$5:$I$54,7,FALSE),VLOOKUP(C12,'Vendor Directory'!$B$5:$I$54,5,FALSE))),""))</f>
        <v/>
      </c>
      <c r="H12" s="29">
        <f>IF(OR(C12="",F12="",G12=""),"",F12*G12)</f>
        <v/>
      </c>
      <c r="I12" s="24" t="n"/>
      <c r="J12" s="19" t="n"/>
    </row>
    <row r="13">
      <c r="A13" s="23">
        <f>IF(B13="","",ROW()-4)</f>
        <v/>
      </c>
      <c r="B13" s="28" t="n"/>
      <c r="C13" s="19" t="n"/>
      <c r="D13" s="23">
        <f>IF(C13="","",IFERROR(VLOOKUP(C13,'Vendor Directory'!$B$5:$I$54,2,FALSE),""))</f>
        <v/>
      </c>
      <c r="E13" s="23">
        <f>IF(C13="","",IFERROR(VLOOKUP(C13,'Vendor Directory'!$B$5:$I$54,3,FALSE),""))</f>
        <v/>
      </c>
      <c r="F13" s="27" t="n"/>
      <c r="G13" s="26">
        <f>IF(C13="","",IFERROR(IF(D13="",0.2,IF(VLOOKUP(C13,'Vendor Directory'!$B$5:$I$54,6,FALSE)="Y",VLOOKUP(C13,'Vendor Directory'!$B$5:$I$54,7,FALSE),VLOOKUP(C13,'Vendor Directory'!$B$5:$I$54,5,FALSE))),""))</f>
        <v/>
      </c>
      <c r="H13" s="29">
        <f>IF(OR(C13="",F13="",G13=""),"",F13*G13)</f>
        <v/>
      </c>
      <c r="I13" s="24" t="n"/>
      <c r="J13" s="19" t="n"/>
    </row>
    <row r="14">
      <c r="A14" s="23">
        <f>IF(B14="","",ROW()-4)</f>
        <v/>
      </c>
      <c r="B14" s="28" t="n"/>
      <c r="C14" s="19" t="n"/>
      <c r="D14" s="23">
        <f>IF(C14="","",IFERROR(VLOOKUP(C14,'Vendor Directory'!$B$5:$I$54,2,FALSE),""))</f>
        <v/>
      </c>
      <c r="E14" s="23">
        <f>IF(C14="","",IFERROR(VLOOKUP(C14,'Vendor Directory'!$B$5:$I$54,3,FALSE),""))</f>
        <v/>
      </c>
      <c r="F14" s="27" t="n"/>
      <c r="G14" s="26">
        <f>IF(C14="","",IFERROR(IF(D14="",0.2,IF(VLOOKUP(C14,'Vendor Directory'!$B$5:$I$54,6,FALSE)="Y",VLOOKUP(C14,'Vendor Directory'!$B$5:$I$54,7,FALSE),VLOOKUP(C14,'Vendor Directory'!$B$5:$I$54,5,FALSE))),""))</f>
        <v/>
      </c>
      <c r="H14" s="29">
        <f>IF(OR(C14="",F14="",G14=""),"",F14*G14)</f>
        <v/>
      </c>
      <c r="I14" s="24" t="n"/>
      <c r="J14" s="19" t="n"/>
    </row>
    <row r="15">
      <c r="A15" s="23">
        <f>IF(B15="","",ROW()-4)</f>
        <v/>
      </c>
      <c r="B15" s="28" t="n"/>
      <c r="C15" s="19" t="n"/>
      <c r="D15" s="23">
        <f>IF(C15="","",IFERROR(VLOOKUP(C15,'Vendor Directory'!$B$5:$I$54,2,FALSE),""))</f>
        <v/>
      </c>
      <c r="E15" s="23">
        <f>IF(C15="","",IFERROR(VLOOKUP(C15,'Vendor Directory'!$B$5:$I$54,3,FALSE),""))</f>
        <v/>
      </c>
      <c r="F15" s="27" t="n"/>
      <c r="G15" s="26">
        <f>IF(C15="","",IFERROR(IF(D15="",0.2,IF(VLOOKUP(C15,'Vendor Directory'!$B$5:$I$54,6,FALSE)="Y",VLOOKUP(C15,'Vendor Directory'!$B$5:$I$54,7,FALSE),VLOOKUP(C15,'Vendor Directory'!$B$5:$I$54,5,FALSE))),""))</f>
        <v/>
      </c>
      <c r="H15" s="29">
        <f>IF(OR(C15="",F15="",G15=""),"",F15*G15)</f>
        <v/>
      </c>
      <c r="I15" s="24" t="n"/>
      <c r="J15" s="19" t="n"/>
    </row>
    <row r="16">
      <c r="A16" s="23">
        <f>IF(B16="","",ROW()-4)</f>
        <v/>
      </c>
      <c r="B16" s="28" t="n"/>
      <c r="C16" s="19" t="n"/>
      <c r="D16" s="23">
        <f>IF(C16="","",IFERROR(VLOOKUP(C16,'Vendor Directory'!$B$5:$I$54,2,FALSE),""))</f>
        <v/>
      </c>
      <c r="E16" s="23">
        <f>IF(C16="","",IFERROR(VLOOKUP(C16,'Vendor Directory'!$B$5:$I$54,3,FALSE),""))</f>
        <v/>
      </c>
      <c r="F16" s="27" t="n"/>
      <c r="G16" s="26">
        <f>IF(C16="","",IFERROR(IF(D16="",0.2,IF(VLOOKUP(C16,'Vendor Directory'!$B$5:$I$54,6,FALSE)="Y",VLOOKUP(C16,'Vendor Directory'!$B$5:$I$54,7,FALSE),VLOOKUP(C16,'Vendor Directory'!$B$5:$I$54,5,FALSE))),""))</f>
        <v/>
      </c>
      <c r="H16" s="29">
        <f>IF(OR(C16="",F16="",G16=""),"",F16*G16)</f>
        <v/>
      </c>
      <c r="I16" s="24" t="n"/>
      <c r="J16" s="19" t="n"/>
    </row>
    <row r="17">
      <c r="A17" s="23">
        <f>IF(B17="","",ROW()-4)</f>
        <v/>
      </c>
      <c r="B17" s="28" t="n"/>
      <c r="C17" s="19" t="n"/>
      <c r="D17" s="23">
        <f>IF(C17="","",IFERROR(VLOOKUP(C17,'Vendor Directory'!$B$5:$I$54,2,FALSE),""))</f>
        <v/>
      </c>
      <c r="E17" s="23">
        <f>IF(C17="","",IFERROR(VLOOKUP(C17,'Vendor Directory'!$B$5:$I$54,3,FALSE),""))</f>
        <v/>
      </c>
      <c r="F17" s="27" t="n"/>
      <c r="G17" s="26">
        <f>IF(C17="","",IFERROR(IF(D17="",0.2,IF(VLOOKUP(C17,'Vendor Directory'!$B$5:$I$54,6,FALSE)="Y",VLOOKUP(C17,'Vendor Directory'!$B$5:$I$54,7,FALSE),VLOOKUP(C17,'Vendor Directory'!$B$5:$I$54,5,FALSE))),""))</f>
        <v/>
      </c>
      <c r="H17" s="29">
        <f>IF(OR(C17="",F17="",G17=""),"",F17*G17)</f>
        <v/>
      </c>
      <c r="I17" s="24" t="n"/>
      <c r="J17" s="19" t="n"/>
    </row>
    <row r="18">
      <c r="A18" s="23">
        <f>IF(B18="","",ROW()-4)</f>
        <v/>
      </c>
      <c r="B18" s="28" t="n"/>
      <c r="C18" s="19" t="n"/>
      <c r="D18" s="23">
        <f>IF(C18="","",IFERROR(VLOOKUP(C18,'Vendor Directory'!$B$5:$I$54,2,FALSE),""))</f>
        <v/>
      </c>
      <c r="E18" s="23">
        <f>IF(C18="","",IFERROR(VLOOKUP(C18,'Vendor Directory'!$B$5:$I$54,3,FALSE),""))</f>
        <v/>
      </c>
      <c r="F18" s="27" t="n"/>
      <c r="G18" s="26">
        <f>IF(C18="","",IFERROR(IF(D18="",0.2,IF(VLOOKUP(C18,'Vendor Directory'!$B$5:$I$54,6,FALSE)="Y",VLOOKUP(C18,'Vendor Directory'!$B$5:$I$54,7,FALSE),VLOOKUP(C18,'Vendor Directory'!$B$5:$I$54,5,FALSE))),""))</f>
        <v/>
      </c>
      <c r="H18" s="29">
        <f>IF(OR(C18="",F18="",G18=""),"",F18*G18)</f>
        <v/>
      </c>
      <c r="I18" s="24" t="n"/>
      <c r="J18" s="19" t="n"/>
    </row>
    <row r="19">
      <c r="A19" s="23">
        <f>IF(B19="","",ROW()-4)</f>
        <v/>
      </c>
      <c r="B19" s="28" t="n"/>
      <c r="C19" s="19" t="n"/>
      <c r="D19" s="23">
        <f>IF(C19="","",IFERROR(VLOOKUP(C19,'Vendor Directory'!$B$5:$I$54,2,FALSE),""))</f>
        <v/>
      </c>
      <c r="E19" s="23">
        <f>IF(C19="","",IFERROR(VLOOKUP(C19,'Vendor Directory'!$B$5:$I$54,3,FALSE),""))</f>
        <v/>
      </c>
      <c r="F19" s="27" t="n"/>
      <c r="G19" s="26">
        <f>IF(C19="","",IFERROR(IF(D19="",0.2,IF(VLOOKUP(C19,'Vendor Directory'!$B$5:$I$54,6,FALSE)="Y",VLOOKUP(C19,'Vendor Directory'!$B$5:$I$54,7,FALSE),VLOOKUP(C19,'Vendor Directory'!$B$5:$I$54,5,FALSE))),""))</f>
        <v/>
      </c>
      <c r="H19" s="29">
        <f>IF(OR(C19="",F19="",G19=""),"",F19*G19)</f>
        <v/>
      </c>
      <c r="I19" s="24" t="n"/>
      <c r="J19" s="19" t="n"/>
    </row>
    <row r="20">
      <c r="A20" s="23">
        <f>IF(B20="","",ROW()-4)</f>
        <v/>
      </c>
      <c r="B20" s="28" t="n"/>
      <c r="C20" s="19" t="n"/>
      <c r="D20" s="23">
        <f>IF(C20="","",IFERROR(VLOOKUP(C20,'Vendor Directory'!$B$5:$I$54,2,FALSE),""))</f>
        <v/>
      </c>
      <c r="E20" s="23">
        <f>IF(C20="","",IFERROR(VLOOKUP(C20,'Vendor Directory'!$B$5:$I$54,3,FALSE),""))</f>
        <v/>
      </c>
      <c r="F20" s="27" t="n"/>
      <c r="G20" s="26">
        <f>IF(C20="","",IFERROR(IF(D20="",0.2,IF(VLOOKUP(C20,'Vendor Directory'!$B$5:$I$54,6,FALSE)="Y",VLOOKUP(C20,'Vendor Directory'!$B$5:$I$54,7,FALSE),VLOOKUP(C20,'Vendor Directory'!$B$5:$I$54,5,FALSE))),""))</f>
        <v/>
      </c>
      <c r="H20" s="29">
        <f>IF(OR(C20="",F20="",G20=""),"",F20*G20)</f>
        <v/>
      </c>
      <c r="I20" s="24" t="n"/>
      <c r="J20" s="19" t="n"/>
    </row>
    <row r="21">
      <c r="A21" s="23">
        <f>IF(B21="","",ROW()-4)</f>
        <v/>
      </c>
      <c r="B21" s="28" t="n"/>
      <c r="C21" s="19" t="n"/>
      <c r="D21" s="23">
        <f>IF(C21="","",IFERROR(VLOOKUP(C21,'Vendor Directory'!$B$5:$I$54,2,FALSE),""))</f>
        <v/>
      </c>
      <c r="E21" s="23">
        <f>IF(C21="","",IFERROR(VLOOKUP(C21,'Vendor Directory'!$B$5:$I$54,3,FALSE),""))</f>
        <v/>
      </c>
      <c r="F21" s="27" t="n"/>
      <c r="G21" s="26">
        <f>IF(C21="","",IFERROR(IF(D21="",0.2,IF(VLOOKUP(C21,'Vendor Directory'!$B$5:$I$54,6,FALSE)="Y",VLOOKUP(C21,'Vendor Directory'!$B$5:$I$54,7,FALSE),VLOOKUP(C21,'Vendor Directory'!$B$5:$I$54,5,FALSE))),""))</f>
        <v/>
      </c>
      <c r="H21" s="29">
        <f>IF(OR(C21="",F21="",G21=""),"",F21*G21)</f>
        <v/>
      </c>
      <c r="I21" s="24" t="n"/>
      <c r="J21" s="19" t="n"/>
    </row>
    <row r="22">
      <c r="A22" s="23">
        <f>IF(B22="","",ROW()-4)</f>
        <v/>
      </c>
      <c r="B22" s="28" t="n"/>
      <c r="C22" s="19" t="n"/>
      <c r="D22" s="23">
        <f>IF(C22="","",IFERROR(VLOOKUP(C22,'Vendor Directory'!$B$5:$I$54,2,FALSE),""))</f>
        <v/>
      </c>
      <c r="E22" s="23">
        <f>IF(C22="","",IFERROR(VLOOKUP(C22,'Vendor Directory'!$B$5:$I$54,3,FALSE),""))</f>
        <v/>
      </c>
      <c r="F22" s="27" t="n"/>
      <c r="G22" s="26">
        <f>IF(C22="","",IFERROR(IF(D22="",0.2,IF(VLOOKUP(C22,'Vendor Directory'!$B$5:$I$54,6,FALSE)="Y",VLOOKUP(C22,'Vendor Directory'!$B$5:$I$54,7,FALSE),VLOOKUP(C22,'Vendor Directory'!$B$5:$I$54,5,FALSE))),""))</f>
        <v/>
      </c>
      <c r="H22" s="29">
        <f>IF(OR(C22="",F22="",G22=""),"",F22*G22)</f>
        <v/>
      </c>
      <c r="I22" s="24" t="n"/>
      <c r="J22" s="19" t="n"/>
    </row>
    <row r="23">
      <c r="A23" s="23">
        <f>IF(B23="","",ROW()-4)</f>
        <v/>
      </c>
      <c r="B23" s="28" t="n"/>
      <c r="C23" s="19" t="n"/>
      <c r="D23" s="23">
        <f>IF(C23="","",IFERROR(VLOOKUP(C23,'Vendor Directory'!$B$5:$I$54,2,FALSE),""))</f>
        <v/>
      </c>
      <c r="E23" s="23">
        <f>IF(C23="","",IFERROR(VLOOKUP(C23,'Vendor Directory'!$B$5:$I$54,3,FALSE),""))</f>
        <v/>
      </c>
      <c r="F23" s="27" t="n"/>
      <c r="G23" s="26">
        <f>IF(C23="","",IFERROR(IF(D23="",0.2,IF(VLOOKUP(C23,'Vendor Directory'!$B$5:$I$54,6,FALSE)="Y",VLOOKUP(C23,'Vendor Directory'!$B$5:$I$54,7,FALSE),VLOOKUP(C23,'Vendor Directory'!$B$5:$I$54,5,FALSE))),""))</f>
        <v/>
      </c>
      <c r="H23" s="29">
        <f>IF(OR(C23="",F23="",G23=""),"",F23*G23)</f>
        <v/>
      </c>
      <c r="I23" s="24" t="n"/>
      <c r="J23" s="19" t="n"/>
    </row>
    <row r="24">
      <c r="A24" s="23">
        <f>IF(B24="","",ROW()-4)</f>
        <v/>
      </c>
      <c r="B24" s="28" t="n"/>
      <c r="C24" s="19" t="n"/>
      <c r="D24" s="23">
        <f>IF(C24="","",IFERROR(VLOOKUP(C24,'Vendor Directory'!$B$5:$I$54,2,FALSE),""))</f>
        <v/>
      </c>
      <c r="E24" s="23">
        <f>IF(C24="","",IFERROR(VLOOKUP(C24,'Vendor Directory'!$B$5:$I$54,3,FALSE),""))</f>
        <v/>
      </c>
      <c r="F24" s="27" t="n"/>
      <c r="G24" s="26">
        <f>IF(C24="","",IFERROR(IF(D24="",0.2,IF(VLOOKUP(C24,'Vendor Directory'!$B$5:$I$54,6,FALSE)="Y",VLOOKUP(C24,'Vendor Directory'!$B$5:$I$54,7,FALSE),VLOOKUP(C24,'Vendor Directory'!$B$5:$I$54,5,FALSE))),""))</f>
        <v/>
      </c>
      <c r="H24" s="29">
        <f>IF(OR(C24="",F24="",G24=""),"",F24*G24)</f>
        <v/>
      </c>
      <c r="I24" s="24" t="n"/>
      <c r="J24" s="19" t="n"/>
    </row>
    <row r="25">
      <c r="A25" s="23">
        <f>IF(B25="","",ROW()-4)</f>
        <v/>
      </c>
      <c r="B25" s="28" t="n"/>
      <c r="C25" s="19" t="n"/>
      <c r="D25" s="23">
        <f>IF(C25="","",IFERROR(VLOOKUP(C25,'Vendor Directory'!$B$5:$I$54,2,FALSE),""))</f>
        <v/>
      </c>
      <c r="E25" s="23">
        <f>IF(C25="","",IFERROR(VLOOKUP(C25,'Vendor Directory'!$B$5:$I$54,3,FALSE),""))</f>
        <v/>
      </c>
      <c r="F25" s="27" t="n"/>
      <c r="G25" s="26">
        <f>IF(C25="","",IFERROR(IF(D25="",0.2,IF(VLOOKUP(C25,'Vendor Directory'!$B$5:$I$54,6,FALSE)="Y",VLOOKUP(C25,'Vendor Directory'!$B$5:$I$54,7,FALSE),VLOOKUP(C25,'Vendor Directory'!$B$5:$I$54,5,FALSE))),""))</f>
        <v/>
      </c>
      <c r="H25" s="29">
        <f>IF(OR(C25="",F25="",G25=""),"",F25*G25)</f>
        <v/>
      </c>
      <c r="I25" s="24" t="n"/>
      <c r="J25" s="19" t="n"/>
    </row>
    <row r="26">
      <c r="A26" s="23">
        <f>IF(B26="","",ROW()-4)</f>
        <v/>
      </c>
      <c r="B26" s="28" t="n"/>
      <c r="C26" s="19" t="n"/>
      <c r="D26" s="23">
        <f>IF(C26="","",IFERROR(VLOOKUP(C26,'Vendor Directory'!$B$5:$I$54,2,FALSE),""))</f>
        <v/>
      </c>
      <c r="E26" s="23">
        <f>IF(C26="","",IFERROR(VLOOKUP(C26,'Vendor Directory'!$B$5:$I$54,3,FALSE),""))</f>
        <v/>
      </c>
      <c r="F26" s="27" t="n"/>
      <c r="G26" s="26">
        <f>IF(C26="","",IFERROR(IF(D26="",0.2,IF(VLOOKUP(C26,'Vendor Directory'!$B$5:$I$54,6,FALSE)="Y",VLOOKUP(C26,'Vendor Directory'!$B$5:$I$54,7,FALSE),VLOOKUP(C26,'Vendor Directory'!$B$5:$I$54,5,FALSE))),""))</f>
        <v/>
      </c>
      <c r="H26" s="29">
        <f>IF(OR(C26="",F26="",G26=""),"",F26*G26)</f>
        <v/>
      </c>
      <c r="I26" s="24" t="n"/>
      <c r="J26" s="19" t="n"/>
    </row>
    <row r="27">
      <c r="A27" s="23">
        <f>IF(B27="","",ROW()-4)</f>
        <v/>
      </c>
      <c r="B27" s="28" t="n"/>
      <c r="C27" s="19" t="n"/>
      <c r="D27" s="23">
        <f>IF(C27="","",IFERROR(VLOOKUP(C27,'Vendor Directory'!$B$5:$I$54,2,FALSE),""))</f>
        <v/>
      </c>
      <c r="E27" s="23">
        <f>IF(C27="","",IFERROR(VLOOKUP(C27,'Vendor Directory'!$B$5:$I$54,3,FALSE),""))</f>
        <v/>
      </c>
      <c r="F27" s="27" t="n"/>
      <c r="G27" s="26">
        <f>IF(C27="","",IFERROR(IF(D27="",0.2,IF(VLOOKUP(C27,'Vendor Directory'!$B$5:$I$54,6,FALSE)="Y",VLOOKUP(C27,'Vendor Directory'!$B$5:$I$54,7,FALSE),VLOOKUP(C27,'Vendor Directory'!$B$5:$I$54,5,FALSE))),""))</f>
        <v/>
      </c>
      <c r="H27" s="29">
        <f>IF(OR(C27="",F27="",G27=""),"",F27*G27)</f>
        <v/>
      </c>
      <c r="I27" s="24" t="n"/>
      <c r="J27" s="19" t="n"/>
    </row>
    <row r="28">
      <c r="A28" s="23">
        <f>IF(B28="","",ROW()-4)</f>
        <v/>
      </c>
      <c r="B28" s="28" t="n"/>
      <c r="C28" s="19" t="n"/>
      <c r="D28" s="23">
        <f>IF(C28="","",IFERROR(VLOOKUP(C28,'Vendor Directory'!$B$5:$I$54,2,FALSE),""))</f>
        <v/>
      </c>
      <c r="E28" s="23">
        <f>IF(C28="","",IFERROR(VLOOKUP(C28,'Vendor Directory'!$B$5:$I$54,3,FALSE),""))</f>
        <v/>
      </c>
      <c r="F28" s="27" t="n"/>
      <c r="G28" s="26">
        <f>IF(C28="","",IFERROR(IF(D28="",0.2,IF(VLOOKUP(C28,'Vendor Directory'!$B$5:$I$54,6,FALSE)="Y",VLOOKUP(C28,'Vendor Directory'!$B$5:$I$54,7,FALSE),VLOOKUP(C28,'Vendor Directory'!$B$5:$I$54,5,FALSE))),""))</f>
        <v/>
      </c>
      <c r="H28" s="29">
        <f>IF(OR(C28="",F28="",G28=""),"",F28*G28)</f>
        <v/>
      </c>
      <c r="I28" s="24" t="n"/>
      <c r="J28" s="19" t="n"/>
    </row>
    <row r="29">
      <c r="A29" s="23">
        <f>IF(B29="","",ROW()-4)</f>
        <v/>
      </c>
      <c r="B29" s="28" t="n"/>
      <c r="C29" s="19" t="n"/>
      <c r="D29" s="23">
        <f>IF(C29="","",IFERROR(VLOOKUP(C29,'Vendor Directory'!$B$5:$I$54,2,FALSE),""))</f>
        <v/>
      </c>
      <c r="E29" s="23">
        <f>IF(C29="","",IFERROR(VLOOKUP(C29,'Vendor Directory'!$B$5:$I$54,3,FALSE),""))</f>
        <v/>
      </c>
      <c r="F29" s="27" t="n"/>
      <c r="G29" s="26">
        <f>IF(C29="","",IFERROR(IF(D29="",0.2,IF(VLOOKUP(C29,'Vendor Directory'!$B$5:$I$54,6,FALSE)="Y",VLOOKUP(C29,'Vendor Directory'!$B$5:$I$54,7,FALSE),VLOOKUP(C29,'Vendor Directory'!$B$5:$I$54,5,FALSE))),""))</f>
        <v/>
      </c>
      <c r="H29" s="29">
        <f>IF(OR(C29="",F29="",G29=""),"",F29*G29)</f>
        <v/>
      </c>
      <c r="I29" s="24" t="n"/>
      <c r="J29" s="19" t="n"/>
    </row>
    <row r="30">
      <c r="A30" s="23">
        <f>IF(B30="","",ROW()-4)</f>
        <v/>
      </c>
      <c r="B30" s="28" t="n"/>
      <c r="C30" s="19" t="n"/>
      <c r="D30" s="23">
        <f>IF(C30="","",IFERROR(VLOOKUP(C30,'Vendor Directory'!$B$5:$I$54,2,FALSE),""))</f>
        <v/>
      </c>
      <c r="E30" s="23">
        <f>IF(C30="","",IFERROR(VLOOKUP(C30,'Vendor Directory'!$B$5:$I$54,3,FALSE),""))</f>
        <v/>
      </c>
      <c r="F30" s="27" t="n"/>
      <c r="G30" s="26">
        <f>IF(C30="","",IFERROR(IF(D30="",0.2,IF(VLOOKUP(C30,'Vendor Directory'!$B$5:$I$54,6,FALSE)="Y",VLOOKUP(C30,'Vendor Directory'!$B$5:$I$54,7,FALSE),VLOOKUP(C30,'Vendor Directory'!$B$5:$I$54,5,FALSE))),""))</f>
        <v/>
      </c>
      <c r="H30" s="29">
        <f>IF(OR(C30="",F30="",G30=""),"",F30*G30)</f>
        <v/>
      </c>
      <c r="I30" s="24" t="n"/>
      <c r="J30" s="19" t="n"/>
    </row>
    <row r="31">
      <c r="A31" s="23">
        <f>IF(B31="","",ROW()-4)</f>
        <v/>
      </c>
      <c r="B31" s="28" t="n"/>
      <c r="C31" s="19" t="n"/>
      <c r="D31" s="23">
        <f>IF(C31="","",IFERROR(VLOOKUP(C31,'Vendor Directory'!$B$5:$I$54,2,FALSE),""))</f>
        <v/>
      </c>
      <c r="E31" s="23">
        <f>IF(C31="","",IFERROR(VLOOKUP(C31,'Vendor Directory'!$B$5:$I$54,3,FALSE),""))</f>
        <v/>
      </c>
      <c r="F31" s="27" t="n"/>
      <c r="G31" s="26">
        <f>IF(C31="","",IFERROR(IF(D31="",0.2,IF(VLOOKUP(C31,'Vendor Directory'!$B$5:$I$54,6,FALSE)="Y",VLOOKUP(C31,'Vendor Directory'!$B$5:$I$54,7,FALSE),VLOOKUP(C31,'Vendor Directory'!$B$5:$I$54,5,FALSE))),""))</f>
        <v/>
      </c>
      <c r="H31" s="29">
        <f>IF(OR(C31="",F31="",G31=""),"",F31*G31)</f>
        <v/>
      </c>
      <c r="I31" s="24" t="n"/>
      <c r="J31" s="19" t="n"/>
    </row>
    <row r="32">
      <c r="A32" s="23">
        <f>IF(B32="","",ROW()-4)</f>
        <v/>
      </c>
      <c r="B32" s="28" t="n"/>
      <c r="C32" s="19" t="n"/>
      <c r="D32" s="23">
        <f>IF(C32="","",IFERROR(VLOOKUP(C32,'Vendor Directory'!$B$5:$I$54,2,FALSE),""))</f>
        <v/>
      </c>
      <c r="E32" s="23">
        <f>IF(C32="","",IFERROR(VLOOKUP(C32,'Vendor Directory'!$B$5:$I$54,3,FALSE),""))</f>
        <v/>
      </c>
      <c r="F32" s="27" t="n"/>
      <c r="G32" s="26">
        <f>IF(C32="","",IFERROR(IF(D32="",0.2,IF(VLOOKUP(C32,'Vendor Directory'!$B$5:$I$54,6,FALSE)="Y",VLOOKUP(C32,'Vendor Directory'!$B$5:$I$54,7,FALSE),VLOOKUP(C32,'Vendor Directory'!$B$5:$I$54,5,FALSE))),""))</f>
        <v/>
      </c>
      <c r="H32" s="29">
        <f>IF(OR(C32="",F32="",G32=""),"",F32*G32)</f>
        <v/>
      </c>
      <c r="I32" s="24" t="n"/>
      <c r="J32" s="19" t="n"/>
    </row>
    <row r="33">
      <c r="A33" s="23">
        <f>IF(B33="","",ROW()-4)</f>
        <v/>
      </c>
      <c r="B33" s="28" t="n"/>
      <c r="C33" s="19" t="n"/>
      <c r="D33" s="23">
        <f>IF(C33="","",IFERROR(VLOOKUP(C33,'Vendor Directory'!$B$5:$I$54,2,FALSE),""))</f>
        <v/>
      </c>
      <c r="E33" s="23">
        <f>IF(C33="","",IFERROR(VLOOKUP(C33,'Vendor Directory'!$B$5:$I$54,3,FALSE),""))</f>
        <v/>
      </c>
      <c r="F33" s="27" t="n"/>
      <c r="G33" s="26">
        <f>IF(C33="","",IFERROR(IF(D33="",0.2,IF(VLOOKUP(C33,'Vendor Directory'!$B$5:$I$54,6,FALSE)="Y",VLOOKUP(C33,'Vendor Directory'!$B$5:$I$54,7,FALSE),VLOOKUP(C33,'Vendor Directory'!$B$5:$I$54,5,FALSE))),""))</f>
        <v/>
      </c>
      <c r="H33" s="29">
        <f>IF(OR(C33="",F33="",G33=""),"",F33*G33)</f>
        <v/>
      </c>
      <c r="I33" s="24" t="n"/>
      <c r="J33" s="19" t="n"/>
    </row>
    <row r="34">
      <c r="A34" s="23">
        <f>IF(B34="","",ROW()-4)</f>
        <v/>
      </c>
      <c r="B34" s="28" t="n"/>
      <c r="C34" s="19" t="n"/>
      <c r="D34" s="23">
        <f>IF(C34="","",IFERROR(VLOOKUP(C34,'Vendor Directory'!$B$5:$I$54,2,FALSE),""))</f>
        <v/>
      </c>
      <c r="E34" s="23">
        <f>IF(C34="","",IFERROR(VLOOKUP(C34,'Vendor Directory'!$B$5:$I$54,3,FALSE),""))</f>
        <v/>
      </c>
      <c r="F34" s="27" t="n"/>
      <c r="G34" s="26">
        <f>IF(C34="","",IFERROR(IF(D34="",0.2,IF(VLOOKUP(C34,'Vendor Directory'!$B$5:$I$54,6,FALSE)="Y",VLOOKUP(C34,'Vendor Directory'!$B$5:$I$54,7,FALSE),VLOOKUP(C34,'Vendor Directory'!$B$5:$I$54,5,FALSE))),""))</f>
        <v/>
      </c>
      <c r="H34" s="29">
        <f>IF(OR(C34="",F34="",G34=""),"",F34*G34)</f>
        <v/>
      </c>
      <c r="I34" s="24" t="n"/>
      <c r="J34" s="19" t="n"/>
    </row>
    <row r="35">
      <c r="A35" s="23">
        <f>IF(B35="","",ROW()-4)</f>
        <v/>
      </c>
      <c r="B35" s="28" t="n"/>
      <c r="C35" s="19" t="n"/>
      <c r="D35" s="23">
        <f>IF(C35="","",IFERROR(VLOOKUP(C35,'Vendor Directory'!$B$5:$I$54,2,FALSE),""))</f>
        <v/>
      </c>
      <c r="E35" s="23">
        <f>IF(C35="","",IFERROR(VLOOKUP(C35,'Vendor Directory'!$B$5:$I$54,3,FALSE),""))</f>
        <v/>
      </c>
      <c r="F35" s="27" t="n"/>
      <c r="G35" s="26">
        <f>IF(C35="","",IFERROR(IF(D35="",0.2,IF(VLOOKUP(C35,'Vendor Directory'!$B$5:$I$54,6,FALSE)="Y",VLOOKUP(C35,'Vendor Directory'!$B$5:$I$54,7,FALSE),VLOOKUP(C35,'Vendor Directory'!$B$5:$I$54,5,FALSE))),""))</f>
        <v/>
      </c>
      <c r="H35" s="29">
        <f>IF(OR(C35="",F35="",G35=""),"",F35*G35)</f>
        <v/>
      </c>
      <c r="I35" s="24" t="n"/>
      <c r="J35" s="19" t="n"/>
    </row>
    <row r="36">
      <c r="A36" s="23">
        <f>IF(B36="","",ROW()-4)</f>
        <v/>
      </c>
      <c r="B36" s="28" t="n"/>
      <c r="C36" s="19" t="n"/>
      <c r="D36" s="23">
        <f>IF(C36="","",IFERROR(VLOOKUP(C36,'Vendor Directory'!$B$5:$I$54,2,FALSE),""))</f>
        <v/>
      </c>
      <c r="E36" s="23">
        <f>IF(C36="","",IFERROR(VLOOKUP(C36,'Vendor Directory'!$B$5:$I$54,3,FALSE),""))</f>
        <v/>
      </c>
      <c r="F36" s="27" t="n"/>
      <c r="G36" s="26">
        <f>IF(C36="","",IFERROR(IF(D36="",0.2,IF(VLOOKUP(C36,'Vendor Directory'!$B$5:$I$54,6,FALSE)="Y",VLOOKUP(C36,'Vendor Directory'!$B$5:$I$54,7,FALSE),VLOOKUP(C36,'Vendor Directory'!$B$5:$I$54,5,FALSE))),""))</f>
        <v/>
      </c>
      <c r="H36" s="29">
        <f>IF(OR(C36="",F36="",G36=""),"",F36*G36)</f>
        <v/>
      </c>
      <c r="I36" s="24" t="n"/>
      <c r="J36" s="19" t="n"/>
    </row>
    <row r="37">
      <c r="A37" s="23">
        <f>IF(B37="","",ROW()-4)</f>
        <v/>
      </c>
      <c r="B37" s="28" t="n"/>
      <c r="C37" s="19" t="n"/>
      <c r="D37" s="23">
        <f>IF(C37="","",IFERROR(VLOOKUP(C37,'Vendor Directory'!$B$5:$I$54,2,FALSE),""))</f>
        <v/>
      </c>
      <c r="E37" s="23">
        <f>IF(C37="","",IFERROR(VLOOKUP(C37,'Vendor Directory'!$B$5:$I$54,3,FALSE),""))</f>
        <v/>
      </c>
      <c r="F37" s="27" t="n"/>
      <c r="G37" s="26">
        <f>IF(C37="","",IFERROR(IF(D37="",0.2,IF(VLOOKUP(C37,'Vendor Directory'!$B$5:$I$54,6,FALSE)="Y",VLOOKUP(C37,'Vendor Directory'!$B$5:$I$54,7,FALSE),VLOOKUP(C37,'Vendor Directory'!$B$5:$I$54,5,FALSE))),""))</f>
        <v/>
      </c>
      <c r="H37" s="29">
        <f>IF(OR(C37="",F37="",G37=""),"",F37*G37)</f>
        <v/>
      </c>
      <c r="I37" s="24" t="n"/>
      <c r="J37" s="19" t="n"/>
    </row>
    <row r="38">
      <c r="A38" s="23">
        <f>IF(B38="","",ROW()-4)</f>
        <v/>
      </c>
      <c r="B38" s="28" t="n"/>
      <c r="C38" s="19" t="n"/>
      <c r="D38" s="23">
        <f>IF(C38="","",IFERROR(VLOOKUP(C38,'Vendor Directory'!$B$5:$I$54,2,FALSE),""))</f>
        <v/>
      </c>
      <c r="E38" s="23">
        <f>IF(C38="","",IFERROR(VLOOKUP(C38,'Vendor Directory'!$B$5:$I$54,3,FALSE),""))</f>
        <v/>
      </c>
      <c r="F38" s="27" t="n"/>
      <c r="G38" s="26">
        <f>IF(C38="","",IFERROR(IF(D38="",0.2,IF(VLOOKUP(C38,'Vendor Directory'!$B$5:$I$54,6,FALSE)="Y",VLOOKUP(C38,'Vendor Directory'!$B$5:$I$54,7,FALSE),VLOOKUP(C38,'Vendor Directory'!$B$5:$I$54,5,FALSE))),""))</f>
        <v/>
      </c>
      <c r="H38" s="29">
        <f>IF(OR(C38="",F38="",G38=""),"",F38*G38)</f>
        <v/>
      </c>
      <c r="I38" s="24" t="n"/>
      <c r="J38" s="19" t="n"/>
    </row>
    <row r="39">
      <c r="A39" s="23">
        <f>IF(B39="","",ROW()-4)</f>
        <v/>
      </c>
      <c r="B39" s="28" t="n"/>
      <c r="C39" s="19" t="n"/>
      <c r="D39" s="23">
        <f>IF(C39="","",IFERROR(VLOOKUP(C39,'Vendor Directory'!$B$5:$I$54,2,FALSE),""))</f>
        <v/>
      </c>
      <c r="E39" s="23">
        <f>IF(C39="","",IFERROR(VLOOKUP(C39,'Vendor Directory'!$B$5:$I$54,3,FALSE),""))</f>
        <v/>
      </c>
      <c r="F39" s="27" t="n"/>
      <c r="G39" s="26">
        <f>IF(C39="","",IFERROR(IF(D39="",0.2,IF(VLOOKUP(C39,'Vendor Directory'!$B$5:$I$54,6,FALSE)="Y",VLOOKUP(C39,'Vendor Directory'!$B$5:$I$54,7,FALSE),VLOOKUP(C39,'Vendor Directory'!$B$5:$I$54,5,FALSE))),""))</f>
        <v/>
      </c>
      <c r="H39" s="29">
        <f>IF(OR(C39="",F39="",G39=""),"",F39*G39)</f>
        <v/>
      </c>
      <c r="I39" s="24" t="n"/>
      <c r="J39" s="19" t="n"/>
    </row>
    <row r="40">
      <c r="A40" s="23">
        <f>IF(B40="","",ROW()-4)</f>
        <v/>
      </c>
      <c r="B40" s="28" t="n"/>
      <c r="C40" s="19" t="n"/>
      <c r="D40" s="23">
        <f>IF(C40="","",IFERROR(VLOOKUP(C40,'Vendor Directory'!$B$5:$I$54,2,FALSE),""))</f>
        <v/>
      </c>
      <c r="E40" s="23">
        <f>IF(C40="","",IFERROR(VLOOKUP(C40,'Vendor Directory'!$B$5:$I$54,3,FALSE),""))</f>
        <v/>
      </c>
      <c r="F40" s="27" t="n"/>
      <c r="G40" s="26">
        <f>IF(C40="","",IFERROR(IF(D40="",0.2,IF(VLOOKUP(C40,'Vendor Directory'!$B$5:$I$54,6,FALSE)="Y",VLOOKUP(C40,'Vendor Directory'!$B$5:$I$54,7,FALSE),VLOOKUP(C40,'Vendor Directory'!$B$5:$I$54,5,FALSE))),""))</f>
        <v/>
      </c>
      <c r="H40" s="29">
        <f>IF(OR(C40="",F40="",G40=""),"",F40*G40)</f>
        <v/>
      </c>
      <c r="I40" s="24" t="n"/>
      <c r="J40" s="19" t="n"/>
    </row>
    <row r="41">
      <c r="A41" s="23">
        <f>IF(B41="","",ROW()-4)</f>
        <v/>
      </c>
      <c r="B41" s="28" t="n"/>
      <c r="C41" s="19" t="n"/>
      <c r="D41" s="23">
        <f>IF(C41="","",IFERROR(VLOOKUP(C41,'Vendor Directory'!$B$5:$I$54,2,FALSE),""))</f>
        <v/>
      </c>
      <c r="E41" s="23">
        <f>IF(C41="","",IFERROR(VLOOKUP(C41,'Vendor Directory'!$B$5:$I$54,3,FALSE),""))</f>
        <v/>
      </c>
      <c r="F41" s="27" t="n"/>
      <c r="G41" s="26">
        <f>IF(C41="","",IFERROR(IF(D41="",0.2,IF(VLOOKUP(C41,'Vendor Directory'!$B$5:$I$54,6,FALSE)="Y",VLOOKUP(C41,'Vendor Directory'!$B$5:$I$54,7,FALSE),VLOOKUP(C41,'Vendor Directory'!$B$5:$I$54,5,FALSE))),""))</f>
        <v/>
      </c>
      <c r="H41" s="29">
        <f>IF(OR(C41="",F41="",G41=""),"",F41*G41)</f>
        <v/>
      </c>
      <c r="I41" s="24" t="n"/>
      <c r="J41" s="19" t="n"/>
    </row>
    <row r="42">
      <c r="A42" s="23">
        <f>IF(B42="","",ROW()-4)</f>
        <v/>
      </c>
      <c r="B42" s="28" t="n"/>
      <c r="C42" s="19" t="n"/>
      <c r="D42" s="23">
        <f>IF(C42="","",IFERROR(VLOOKUP(C42,'Vendor Directory'!$B$5:$I$54,2,FALSE),""))</f>
        <v/>
      </c>
      <c r="E42" s="23">
        <f>IF(C42="","",IFERROR(VLOOKUP(C42,'Vendor Directory'!$B$5:$I$54,3,FALSE),""))</f>
        <v/>
      </c>
      <c r="F42" s="27" t="n"/>
      <c r="G42" s="26">
        <f>IF(C42="","",IFERROR(IF(D42="",0.2,IF(VLOOKUP(C42,'Vendor Directory'!$B$5:$I$54,6,FALSE)="Y",VLOOKUP(C42,'Vendor Directory'!$B$5:$I$54,7,FALSE),VLOOKUP(C42,'Vendor Directory'!$B$5:$I$54,5,FALSE))),""))</f>
        <v/>
      </c>
      <c r="H42" s="29">
        <f>IF(OR(C42="",F42="",G42=""),"",F42*G42)</f>
        <v/>
      </c>
      <c r="I42" s="24" t="n"/>
      <c r="J42" s="19" t="n"/>
    </row>
    <row r="43">
      <c r="A43" s="23">
        <f>IF(B43="","",ROW()-4)</f>
        <v/>
      </c>
      <c r="B43" s="28" t="n"/>
      <c r="C43" s="19" t="n"/>
      <c r="D43" s="23">
        <f>IF(C43="","",IFERROR(VLOOKUP(C43,'Vendor Directory'!$B$5:$I$54,2,FALSE),""))</f>
        <v/>
      </c>
      <c r="E43" s="23">
        <f>IF(C43="","",IFERROR(VLOOKUP(C43,'Vendor Directory'!$B$5:$I$54,3,FALSE),""))</f>
        <v/>
      </c>
      <c r="F43" s="27" t="n"/>
      <c r="G43" s="26">
        <f>IF(C43="","",IFERROR(IF(D43="",0.2,IF(VLOOKUP(C43,'Vendor Directory'!$B$5:$I$54,6,FALSE)="Y",VLOOKUP(C43,'Vendor Directory'!$B$5:$I$54,7,FALSE),VLOOKUP(C43,'Vendor Directory'!$B$5:$I$54,5,FALSE))),""))</f>
        <v/>
      </c>
      <c r="H43" s="29">
        <f>IF(OR(C43="",F43="",G43=""),"",F43*G43)</f>
        <v/>
      </c>
      <c r="I43" s="24" t="n"/>
      <c r="J43" s="19" t="n"/>
    </row>
    <row r="44">
      <c r="A44" s="23">
        <f>IF(B44="","",ROW()-4)</f>
        <v/>
      </c>
      <c r="B44" s="28" t="n"/>
      <c r="C44" s="19" t="n"/>
      <c r="D44" s="23">
        <f>IF(C44="","",IFERROR(VLOOKUP(C44,'Vendor Directory'!$B$5:$I$54,2,FALSE),""))</f>
        <v/>
      </c>
      <c r="E44" s="23">
        <f>IF(C44="","",IFERROR(VLOOKUP(C44,'Vendor Directory'!$B$5:$I$54,3,FALSE),""))</f>
        <v/>
      </c>
      <c r="F44" s="27" t="n"/>
      <c r="G44" s="26">
        <f>IF(C44="","",IFERROR(IF(D44="",0.2,IF(VLOOKUP(C44,'Vendor Directory'!$B$5:$I$54,6,FALSE)="Y",VLOOKUP(C44,'Vendor Directory'!$B$5:$I$54,7,FALSE),VLOOKUP(C44,'Vendor Directory'!$B$5:$I$54,5,FALSE))),""))</f>
        <v/>
      </c>
      <c r="H44" s="29">
        <f>IF(OR(C44="",F44="",G44=""),"",F44*G44)</f>
        <v/>
      </c>
      <c r="I44" s="24" t="n"/>
      <c r="J44" s="19" t="n"/>
    </row>
    <row r="45">
      <c r="A45" s="23">
        <f>IF(B45="","",ROW()-4)</f>
        <v/>
      </c>
      <c r="B45" s="28" t="n"/>
      <c r="C45" s="19" t="n"/>
      <c r="D45" s="23">
        <f>IF(C45="","",IFERROR(VLOOKUP(C45,'Vendor Directory'!$B$5:$I$54,2,FALSE),""))</f>
        <v/>
      </c>
      <c r="E45" s="23">
        <f>IF(C45="","",IFERROR(VLOOKUP(C45,'Vendor Directory'!$B$5:$I$54,3,FALSE),""))</f>
        <v/>
      </c>
      <c r="F45" s="27" t="n"/>
      <c r="G45" s="26">
        <f>IF(C45="","",IFERROR(IF(D45="",0.2,IF(VLOOKUP(C45,'Vendor Directory'!$B$5:$I$54,6,FALSE)="Y",VLOOKUP(C45,'Vendor Directory'!$B$5:$I$54,7,FALSE),VLOOKUP(C45,'Vendor Directory'!$B$5:$I$54,5,FALSE))),""))</f>
        <v/>
      </c>
      <c r="H45" s="29">
        <f>IF(OR(C45="",F45="",G45=""),"",F45*G45)</f>
        <v/>
      </c>
      <c r="I45" s="24" t="n"/>
      <c r="J45" s="19" t="n"/>
    </row>
    <row r="46">
      <c r="A46" s="23">
        <f>IF(B46="","",ROW()-4)</f>
        <v/>
      </c>
      <c r="B46" s="28" t="n"/>
      <c r="C46" s="19" t="n"/>
      <c r="D46" s="23">
        <f>IF(C46="","",IFERROR(VLOOKUP(C46,'Vendor Directory'!$B$5:$I$54,2,FALSE),""))</f>
        <v/>
      </c>
      <c r="E46" s="23">
        <f>IF(C46="","",IFERROR(VLOOKUP(C46,'Vendor Directory'!$B$5:$I$54,3,FALSE),""))</f>
        <v/>
      </c>
      <c r="F46" s="27" t="n"/>
      <c r="G46" s="26">
        <f>IF(C46="","",IFERROR(IF(D46="",0.2,IF(VLOOKUP(C46,'Vendor Directory'!$B$5:$I$54,6,FALSE)="Y",VLOOKUP(C46,'Vendor Directory'!$B$5:$I$54,7,FALSE),VLOOKUP(C46,'Vendor Directory'!$B$5:$I$54,5,FALSE))),""))</f>
        <v/>
      </c>
      <c r="H46" s="29">
        <f>IF(OR(C46="",F46="",G46=""),"",F46*G46)</f>
        <v/>
      </c>
      <c r="I46" s="24" t="n"/>
      <c r="J46" s="19" t="n"/>
    </row>
    <row r="47">
      <c r="A47" s="23">
        <f>IF(B47="","",ROW()-4)</f>
        <v/>
      </c>
      <c r="B47" s="28" t="n"/>
      <c r="C47" s="19" t="n"/>
      <c r="D47" s="23">
        <f>IF(C47="","",IFERROR(VLOOKUP(C47,'Vendor Directory'!$B$5:$I$54,2,FALSE),""))</f>
        <v/>
      </c>
      <c r="E47" s="23">
        <f>IF(C47="","",IFERROR(VLOOKUP(C47,'Vendor Directory'!$B$5:$I$54,3,FALSE),""))</f>
        <v/>
      </c>
      <c r="F47" s="27" t="n"/>
      <c r="G47" s="26">
        <f>IF(C47="","",IFERROR(IF(D47="",0.2,IF(VLOOKUP(C47,'Vendor Directory'!$B$5:$I$54,6,FALSE)="Y",VLOOKUP(C47,'Vendor Directory'!$B$5:$I$54,7,FALSE),VLOOKUP(C47,'Vendor Directory'!$B$5:$I$54,5,FALSE))),""))</f>
        <v/>
      </c>
      <c r="H47" s="29">
        <f>IF(OR(C47="",F47="",G47=""),"",F47*G47)</f>
        <v/>
      </c>
      <c r="I47" s="24" t="n"/>
      <c r="J47" s="19" t="n"/>
    </row>
    <row r="48">
      <c r="A48" s="23">
        <f>IF(B48="","",ROW()-4)</f>
        <v/>
      </c>
      <c r="B48" s="28" t="n"/>
      <c r="C48" s="19" t="n"/>
      <c r="D48" s="23">
        <f>IF(C48="","",IFERROR(VLOOKUP(C48,'Vendor Directory'!$B$5:$I$54,2,FALSE),""))</f>
        <v/>
      </c>
      <c r="E48" s="23">
        <f>IF(C48="","",IFERROR(VLOOKUP(C48,'Vendor Directory'!$B$5:$I$54,3,FALSE),""))</f>
        <v/>
      </c>
      <c r="F48" s="27" t="n"/>
      <c r="G48" s="26">
        <f>IF(C48="","",IFERROR(IF(D48="",0.2,IF(VLOOKUP(C48,'Vendor Directory'!$B$5:$I$54,6,FALSE)="Y",VLOOKUP(C48,'Vendor Directory'!$B$5:$I$54,7,FALSE),VLOOKUP(C48,'Vendor Directory'!$B$5:$I$54,5,FALSE))),""))</f>
        <v/>
      </c>
      <c r="H48" s="29">
        <f>IF(OR(C48="",F48="",G48=""),"",F48*G48)</f>
        <v/>
      </c>
      <c r="I48" s="24" t="n"/>
      <c r="J48" s="19" t="n"/>
    </row>
    <row r="49">
      <c r="A49" s="23">
        <f>IF(B49="","",ROW()-4)</f>
        <v/>
      </c>
      <c r="B49" s="28" t="n"/>
      <c r="C49" s="19" t="n"/>
      <c r="D49" s="23">
        <f>IF(C49="","",IFERROR(VLOOKUP(C49,'Vendor Directory'!$B$5:$I$54,2,FALSE),""))</f>
        <v/>
      </c>
      <c r="E49" s="23">
        <f>IF(C49="","",IFERROR(VLOOKUP(C49,'Vendor Directory'!$B$5:$I$54,3,FALSE),""))</f>
        <v/>
      </c>
      <c r="F49" s="27" t="n"/>
      <c r="G49" s="26">
        <f>IF(C49="","",IFERROR(IF(D49="",0.2,IF(VLOOKUP(C49,'Vendor Directory'!$B$5:$I$54,6,FALSE)="Y",VLOOKUP(C49,'Vendor Directory'!$B$5:$I$54,7,FALSE),VLOOKUP(C49,'Vendor Directory'!$B$5:$I$54,5,FALSE))),""))</f>
        <v/>
      </c>
      <c r="H49" s="29">
        <f>IF(OR(C49="",F49="",G49=""),"",F49*G49)</f>
        <v/>
      </c>
      <c r="I49" s="24" t="n"/>
      <c r="J49" s="19" t="n"/>
    </row>
    <row r="50">
      <c r="A50" s="23">
        <f>IF(B50="","",ROW()-4)</f>
        <v/>
      </c>
      <c r="B50" s="28" t="n"/>
      <c r="C50" s="19" t="n"/>
      <c r="D50" s="23">
        <f>IF(C50="","",IFERROR(VLOOKUP(C50,'Vendor Directory'!$B$5:$I$54,2,FALSE),""))</f>
        <v/>
      </c>
      <c r="E50" s="23">
        <f>IF(C50="","",IFERROR(VLOOKUP(C50,'Vendor Directory'!$B$5:$I$54,3,FALSE),""))</f>
        <v/>
      </c>
      <c r="F50" s="27" t="n"/>
      <c r="G50" s="26">
        <f>IF(C50="","",IFERROR(IF(D50="",0.2,IF(VLOOKUP(C50,'Vendor Directory'!$B$5:$I$54,6,FALSE)="Y",VLOOKUP(C50,'Vendor Directory'!$B$5:$I$54,7,FALSE),VLOOKUP(C50,'Vendor Directory'!$B$5:$I$54,5,FALSE))),""))</f>
        <v/>
      </c>
      <c r="H50" s="29">
        <f>IF(OR(C50="",F50="",G50=""),"",F50*G50)</f>
        <v/>
      </c>
      <c r="I50" s="24" t="n"/>
      <c r="J50" s="19" t="n"/>
    </row>
    <row r="51">
      <c r="A51" s="23">
        <f>IF(B51="","",ROW()-4)</f>
        <v/>
      </c>
      <c r="B51" s="28" t="n"/>
      <c r="C51" s="19" t="n"/>
      <c r="D51" s="23">
        <f>IF(C51="","",IFERROR(VLOOKUP(C51,'Vendor Directory'!$B$5:$I$54,2,FALSE),""))</f>
        <v/>
      </c>
      <c r="E51" s="23">
        <f>IF(C51="","",IFERROR(VLOOKUP(C51,'Vendor Directory'!$B$5:$I$54,3,FALSE),""))</f>
        <v/>
      </c>
      <c r="F51" s="27" t="n"/>
      <c r="G51" s="26">
        <f>IF(C51="","",IFERROR(IF(D51="",0.2,IF(VLOOKUP(C51,'Vendor Directory'!$B$5:$I$54,6,FALSE)="Y",VLOOKUP(C51,'Vendor Directory'!$B$5:$I$54,7,FALSE),VLOOKUP(C51,'Vendor Directory'!$B$5:$I$54,5,FALSE))),""))</f>
        <v/>
      </c>
      <c r="H51" s="29">
        <f>IF(OR(C51="",F51="",G51=""),"",F51*G51)</f>
        <v/>
      </c>
      <c r="I51" s="24" t="n"/>
      <c r="J51" s="19" t="n"/>
    </row>
    <row r="52">
      <c r="A52" s="23">
        <f>IF(B52="","",ROW()-4)</f>
        <v/>
      </c>
      <c r="B52" s="28" t="n"/>
      <c r="C52" s="19" t="n"/>
      <c r="D52" s="23">
        <f>IF(C52="","",IFERROR(VLOOKUP(C52,'Vendor Directory'!$B$5:$I$54,2,FALSE),""))</f>
        <v/>
      </c>
      <c r="E52" s="23">
        <f>IF(C52="","",IFERROR(VLOOKUP(C52,'Vendor Directory'!$B$5:$I$54,3,FALSE),""))</f>
        <v/>
      </c>
      <c r="F52" s="27" t="n"/>
      <c r="G52" s="26">
        <f>IF(C52="","",IFERROR(IF(D52="",0.2,IF(VLOOKUP(C52,'Vendor Directory'!$B$5:$I$54,6,FALSE)="Y",VLOOKUP(C52,'Vendor Directory'!$B$5:$I$54,7,FALSE),VLOOKUP(C52,'Vendor Directory'!$B$5:$I$54,5,FALSE))),""))</f>
        <v/>
      </c>
      <c r="H52" s="29">
        <f>IF(OR(C52="",F52="",G52=""),"",F52*G52)</f>
        <v/>
      </c>
      <c r="I52" s="24" t="n"/>
      <c r="J52" s="19" t="n"/>
    </row>
    <row r="53">
      <c r="A53" s="23">
        <f>IF(B53="","",ROW()-4)</f>
        <v/>
      </c>
      <c r="B53" s="28" t="n"/>
      <c r="C53" s="19" t="n"/>
      <c r="D53" s="23">
        <f>IF(C53="","",IFERROR(VLOOKUP(C53,'Vendor Directory'!$B$5:$I$54,2,FALSE),""))</f>
        <v/>
      </c>
      <c r="E53" s="23">
        <f>IF(C53="","",IFERROR(VLOOKUP(C53,'Vendor Directory'!$B$5:$I$54,3,FALSE),""))</f>
        <v/>
      </c>
      <c r="F53" s="27" t="n"/>
      <c r="G53" s="26">
        <f>IF(C53="","",IFERROR(IF(D53="",0.2,IF(VLOOKUP(C53,'Vendor Directory'!$B$5:$I$54,6,FALSE)="Y",VLOOKUP(C53,'Vendor Directory'!$B$5:$I$54,7,FALSE),VLOOKUP(C53,'Vendor Directory'!$B$5:$I$54,5,FALSE))),""))</f>
        <v/>
      </c>
      <c r="H53" s="29">
        <f>IF(OR(C53="",F53="",G53=""),"",F53*G53)</f>
        <v/>
      </c>
      <c r="I53" s="24" t="n"/>
      <c r="J53" s="19" t="n"/>
    </row>
    <row r="54">
      <c r="A54" s="23">
        <f>IF(B54="","",ROW()-4)</f>
        <v/>
      </c>
      <c r="B54" s="28" t="n"/>
      <c r="C54" s="19" t="n"/>
      <c r="D54" s="23">
        <f>IF(C54="","",IFERROR(VLOOKUP(C54,'Vendor Directory'!$B$5:$I$54,2,FALSE),""))</f>
        <v/>
      </c>
      <c r="E54" s="23">
        <f>IF(C54="","",IFERROR(VLOOKUP(C54,'Vendor Directory'!$B$5:$I$54,3,FALSE),""))</f>
        <v/>
      </c>
      <c r="F54" s="27" t="n"/>
      <c r="G54" s="26">
        <f>IF(C54="","",IFERROR(IF(D54="",0.2,IF(VLOOKUP(C54,'Vendor Directory'!$B$5:$I$54,6,FALSE)="Y",VLOOKUP(C54,'Vendor Directory'!$B$5:$I$54,7,FALSE),VLOOKUP(C54,'Vendor Directory'!$B$5:$I$54,5,FALSE))),""))</f>
        <v/>
      </c>
      <c r="H54" s="29">
        <f>IF(OR(C54="",F54="",G54=""),"",F54*G54)</f>
        <v/>
      </c>
      <c r="I54" s="24" t="n"/>
      <c r="J54" s="19" t="n"/>
    </row>
    <row r="55">
      <c r="A55" s="23">
        <f>IF(B55="","",ROW()-4)</f>
        <v/>
      </c>
      <c r="B55" s="28" t="n"/>
      <c r="C55" s="19" t="n"/>
      <c r="D55" s="23">
        <f>IF(C55="","",IFERROR(VLOOKUP(C55,'Vendor Directory'!$B$5:$I$54,2,FALSE),""))</f>
        <v/>
      </c>
      <c r="E55" s="23">
        <f>IF(C55="","",IFERROR(VLOOKUP(C55,'Vendor Directory'!$B$5:$I$54,3,FALSE),""))</f>
        <v/>
      </c>
      <c r="F55" s="27" t="n"/>
      <c r="G55" s="26">
        <f>IF(C55="","",IFERROR(IF(D55="",0.2,IF(VLOOKUP(C55,'Vendor Directory'!$B$5:$I$54,6,FALSE)="Y",VLOOKUP(C55,'Vendor Directory'!$B$5:$I$54,7,FALSE),VLOOKUP(C55,'Vendor Directory'!$B$5:$I$54,5,FALSE))),""))</f>
        <v/>
      </c>
      <c r="H55" s="29">
        <f>IF(OR(C55="",F55="",G55=""),"",F55*G55)</f>
        <v/>
      </c>
      <c r="I55" s="24" t="n"/>
      <c r="J55" s="19" t="n"/>
    </row>
    <row r="56">
      <c r="A56" s="23">
        <f>IF(B56="","",ROW()-4)</f>
        <v/>
      </c>
      <c r="B56" s="28" t="n"/>
      <c r="C56" s="19" t="n"/>
      <c r="D56" s="23">
        <f>IF(C56="","",IFERROR(VLOOKUP(C56,'Vendor Directory'!$B$5:$I$54,2,FALSE),""))</f>
        <v/>
      </c>
      <c r="E56" s="23">
        <f>IF(C56="","",IFERROR(VLOOKUP(C56,'Vendor Directory'!$B$5:$I$54,3,FALSE),""))</f>
        <v/>
      </c>
      <c r="F56" s="27" t="n"/>
      <c r="G56" s="26">
        <f>IF(C56="","",IFERROR(IF(D56="",0.2,IF(VLOOKUP(C56,'Vendor Directory'!$B$5:$I$54,6,FALSE)="Y",VLOOKUP(C56,'Vendor Directory'!$B$5:$I$54,7,FALSE),VLOOKUP(C56,'Vendor Directory'!$B$5:$I$54,5,FALSE))),""))</f>
        <v/>
      </c>
      <c r="H56" s="29">
        <f>IF(OR(C56="",F56="",G56=""),"",F56*G56)</f>
        <v/>
      </c>
      <c r="I56" s="24" t="n"/>
      <c r="J56" s="19" t="n"/>
    </row>
    <row r="57">
      <c r="A57" s="23">
        <f>IF(B57="","",ROW()-4)</f>
        <v/>
      </c>
      <c r="B57" s="28" t="n"/>
      <c r="C57" s="19" t="n"/>
      <c r="D57" s="23">
        <f>IF(C57="","",IFERROR(VLOOKUP(C57,'Vendor Directory'!$B$5:$I$54,2,FALSE),""))</f>
        <v/>
      </c>
      <c r="E57" s="23">
        <f>IF(C57="","",IFERROR(VLOOKUP(C57,'Vendor Directory'!$B$5:$I$54,3,FALSE),""))</f>
        <v/>
      </c>
      <c r="F57" s="27" t="n"/>
      <c r="G57" s="26">
        <f>IF(C57="","",IFERROR(IF(D57="",0.2,IF(VLOOKUP(C57,'Vendor Directory'!$B$5:$I$54,6,FALSE)="Y",VLOOKUP(C57,'Vendor Directory'!$B$5:$I$54,7,FALSE),VLOOKUP(C57,'Vendor Directory'!$B$5:$I$54,5,FALSE))),""))</f>
        <v/>
      </c>
      <c r="H57" s="29">
        <f>IF(OR(C57="",F57="",G57=""),"",F57*G57)</f>
        <v/>
      </c>
      <c r="I57" s="24" t="n"/>
      <c r="J57" s="19" t="n"/>
    </row>
    <row r="58">
      <c r="A58" s="23">
        <f>IF(B58="","",ROW()-4)</f>
        <v/>
      </c>
      <c r="B58" s="28" t="n"/>
      <c r="C58" s="19" t="n"/>
      <c r="D58" s="23">
        <f>IF(C58="","",IFERROR(VLOOKUP(C58,'Vendor Directory'!$B$5:$I$54,2,FALSE),""))</f>
        <v/>
      </c>
      <c r="E58" s="23">
        <f>IF(C58="","",IFERROR(VLOOKUP(C58,'Vendor Directory'!$B$5:$I$54,3,FALSE),""))</f>
        <v/>
      </c>
      <c r="F58" s="27" t="n"/>
      <c r="G58" s="26">
        <f>IF(C58="","",IFERROR(IF(D58="",0.2,IF(VLOOKUP(C58,'Vendor Directory'!$B$5:$I$54,6,FALSE)="Y",VLOOKUP(C58,'Vendor Directory'!$B$5:$I$54,7,FALSE),VLOOKUP(C58,'Vendor Directory'!$B$5:$I$54,5,FALSE))),""))</f>
        <v/>
      </c>
      <c r="H58" s="29">
        <f>IF(OR(C58="",F58="",G58=""),"",F58*G58)</f>
        <v/>
      </c>
      <c r="I58" s="24" t="n"/>
      <c r="J58" s="19" t="n"/>
    </row>
    <row r="59">
      <c r="A59" s="23">
        <f>IF(B59="","",ROW()-4)</f>
        <v/>
      </c>
      <c r="B59" s="28" t="n"/>
      <c r="C59" s="19" t="n"/>
      <c r="D59" s="23">
        <f>IF(C59="","",IFERROR(VLOOKUP(C59,'Vendor Directory'!$B$5:$I$54,2,FALSE),""))</f>
        <v/>
      </c>
      <c r="E59" s="23">
        <f>IF(C59="","",IFERROR(VLOOKUP(C59,'Vendor Directory'!$B$5:$I$54,3,FALSE),""))</f>
        <v/>
      </c>
      <c r="F59" s="27" t="n"/>
      <c r="G59" s="26">
        <f>IF(C59="","",IFERROR(IF(D59="",0.2,IF(VLOOKUP(C59,'Vendor Directory'!$B$5:$I$54,6,FALSE)="Y",VLOOKUP(C59,'Vendor Directory'!$B$5:$I$54,7,FALSE),VLOOKUP(C59,'Vendor Directory'!$B$5:$I$54,5,FALSE))),""))</f>
        <v/>
      </c>
      <c r="H59" s="29">
        <f>IF(OR(C59="",F59="",G59=""),"",F59*G59)</f>
        <v/>
      </c>
      <c r="I59" s="24" t="n"/>
      <c r="J59" s="19" t="n"/>
    </row>
    <row r="60">
      <c r="A60" s="23">
        <f>IF(B60="","",ROW()-4)</f>
        <v/>
      </c>
      <c r="B60" s="28" t="n"/>
      <c r="C60" s="19" t="n"/>
      <c r="D60" s="23">
        <f>IF(C60="","",IFERROR(VLOOKUP(C60,'Vendor Directory'!$B$5:$I$54,2,FALSE),""))</f>
        <v/>
      </c>
      <c r="E60" s="23">
        <f>IF(C60="","",IFERROR(VLOOKUP(C60,'Vendor Directory'!$B$5:$I$54,3,FALSE),""))</f>
        <v/>
      </c>
      <c r="F60" s="27" t="n"/>
      <c r="G60" s="26">
        <f>IF(C60="","",IFERROR(IF(D60="",0.2,IF(VLOOKUP(C60,'Vendor Directory'!$B$5:$I$54,6,FALSE)="Y",VLOOKUP(C60,'Vendor Directory'!$B$5:$I$54,7,FALSE),VLOOKUP(C60,'Vendor Directory'!$B$5:$I$54,5,FALSE))),""))</f>
        <v/>
      </c>
      <c r="H60" s="29">
        <f>IF(OR(C60="",F60="",G60=""),"",F60*G60)</f>
        <v/>
      </c>
      <c r="I60" s="24" t="n"/>
      <c r="J60" s="19" t="n"/>
    </row>
    <row r="61">
      <c r="A61" s="23">
        <f>IF(B61="","",ROW()-4)</f>
        <v/>
      </c>
      <c r="B61" s="28" t="n"/>
      <c r="C61" s="19" t="n"/>
      <c r="D61" s="23">
        <f>IF(C61="","",IFERROR(VLOOKUP(C61,'Vendor Directory'!$B$5:$I$54,2,FALSE),""))</f>
        <v/>
      </c>
      <c r="E61" s="23">
        <f>IF(C61="","",IFERROR(VLOOKUP(C61,'Vendor Directory'!$B$5:$I$54,3,FALSE),""))</f>
        <v/>
      </c>
      <c r="F61" s="27" t="n"/>
      <c r="G61" s="26">
        <f>IF(C61="","",IFERROR(IF(D61="",0.2,IF(VLOOKUP(C61,'Vendor Directory'!$B$5:$I$54,6,FALSE)="Y",VLOOKUP(C61,'Vendor Directory'!$B$5:$I$54,7,FALSE),VLOOKUP(C61,'Vendor Directory'!$B$5:$I$54,5,FALSE))),""))</f>
        <v/>
      </c>
      <c r="H61" s="29">
        <f>IF(OR(C61="",F61="",G61=""),"",F61*G61)</f>
        <v/>
      </c>
      <c r="I61" s="24" t="n"/>
      <c r="J61" s="19" t="n"/>
    </row>
    <row r="62">
      <c r="A62" s="23">
        <f>IF(B62="","",ROW()-4)</f>
        <v/>
      </c>
      <c r="B62" s="28" t="n"/>
      <c r="C62" s="19" t="n"/>
      <c r="D62" s="23">
        <f>IF(C62="","",IFERROR(VLOOKUP(C62,'Vendor Directory'!$B$5:$I$54,2,FALSE),""))</f>
        <v/>
      </c>
      <c r="E62" s="23">
        <f>IF(C62="","",IFERROR(VLOOKUP(C62,'Vendor Directory'!$B$5:$I$54,3,FALSE),""))</f>
        <v/>
      </c>
      <c r="F62" s="27" t="n"/>
      <c r="G62" s="26">
        <f>IF(C62="","",IFERROR(IF(D62="",0.2,IF(VLOOKUP(C62,'Vendor Directory'!$B$5:$I$54,6,FALSE)="Y",VLOOKUP(C62,'Vendor Directory'!$B$5:$I$54,7,FALSE),VLOOKUP(C62,'Vendor Directory'!$B$5:$I$54,5,FALSE))),""))</f>
        <v/>
      </c>
      <c r="H62" s="29">
        <f>IF(OR(C62="",F62="",G62=""),"",F62*G62)</f>
        <v/>
      </c>
      <c r="I62" s="24" t="n"/>
      <c r="J62" s="19" t="n"/>
    </row>
    <row r="63">
      <c r="A63" s="23">
        <f>IF(B63="","",ROW()-4)</f>
        <v/>
      </c>
      <c r="B63" s="28" t="n"/>
      <c r="C63" s="19" t="n"/>
      <c r="D63" s="23">
        <f>IF(C63="","",IFERROR(VLOOKUP(C63,'Vendor Directory'!$B$5:$I$54,2,FALSE),""))</f>
        <v/>
      </c>
      <c r="E63" s="23">
        <f>IF(C63="","",IFERROR(VLOOKUP(C63,'Vendor Directory'!$B$5:$I$54,3,FALSE),""))</f>
        <v/>
      </c>
      <c r="F63" s="27" t="n"/>
      <c r="G63" s="26">
        <f>IF(C63="","",IFERROR(IF(D63="",0.2,IF(VLOOKUP(C63,'Vendor Directory'!$B$5:$I$54,6,FALSE)="Y",VLOOKUP(C63,'Vendor Directory'!$B$5:$I$54,7,FALSE),VLOOKUP(C63,'Vendor Directory'!$B$5:$I$54,5,FALSE))),""))</f>
        <v/>
      </c>
      <c r="H63" s="29">
        <f>IF(OR(C63="",F63="",G63=""),"",F63*G63)</f>
        <v/>
      </c>
      <c r="I63" s="24" t="n"/>
      <c r="J63" s="19" t="n"/>
    </row>
    <row r="64">
      <c r="A64" s="23">
        <f>IF(B64="","",ROW()-4)</f>
        <v/>
      </c>
      <c r="B64" s="28" t="n"/>
      <c r="C64" s="19" t="n"/>
      <c r="D64" s="23">
        <f>IF(C64="","",IFERROR(VLOOKUP(C64,'Vendor Directory'!$B$5:$I$54,2,FALSE),""))</f>
        <v/>
      </c>
      <c r="E64" s="23">
        <f>IF(C64="","",IFERROR(VLOOKUP(C64,'Vendor Directory'!$B$5:$I$54,3,FALSE),""))</f>
        <v/>
      </c>
      <c r="F64" s="27" t="n"/>
      <c r="G64" s="26">
        <f>IF(C64="","",IFERROR(IF(D64="",0.2,IF(VLOOKUP(C64,'Vendor Directory'!$B$5:$I$54,6,FALSE)="Y",VLOOKUP(C64,'Vendor Directory'!$B$5:$I$54,7,FALSE),VLOOKUP(C64,'Vendor Directory'!$B$5:$I$54,5,FALSE))),""))</f>
        <v/>
      </c>
      <c r="H64" s="29">
        <f>IF(OR(C64="",F64="",G64=""),"",F64*G64)</f>
        <v/>
      </c>
      <c r="I64" s="24" t="n"/>
      <c r="J64" s="19" t="n"/>
    </row>
    <row r="65">
      <c r="A65" s="23">
        <f>IF(B65="","",ROW()-4)</f>
        <v/>
      </c>
      <c r="B65" s="28" t="n"/>
      <c r="C65" s="19" t="n"/>
      <c r="D65" s="23">
        <f>IF(C65="","",IFERROR(VLOOKUP(C65,'Vendor Directory'!$B$5:$I$54,2,FALSE),""))</f>
        <v/>
      </c>
      <c r="E65" s="23">
        <f>IF(C65="","",IFERROR(VLOOKUP(C65,'Vendor Directory'!$B$5:$I$54,3,FALSE),""))</f>
        <v/>
      </c>
      <c r="F65" s="27" t="n"/>
      <c r="G65" s="26">
        <f>IF(C65="","",IFERROR(IF(D65="",0.2,IF(VLOOKUP(C65,'Vendor Directory'!$B$5:$I$54,6,FALSE)="Y",VLOOKUP(C65,'Vendor Directory'!$B$5:$I$54,7,FALSE),VLOOKUP(C65,'Vendor Directory'!$B$5:$I$54,5,FALSE))),""))</f>
        <v/>
      </c>
      <c r="H65" s="29">
        <f>IF(OR(C65="",F65="",G65=""),"",F65*G65)</f>
        <v/>
      </c>
      <c r="I65" s="24" t="n"/>
      <c r="J65" s="19" t="n"/>
    </row>
    <row r="66">
      <c r="A66" s="23">
        <f>IF(B66="","",ROW()-4)</f>
        <v/>
      </c>
      <c r="B66" s="28" t="n"/>
      <c r="C66" s="19" t="n"/>
      <c r="D66" s="23">
        <f>IF(C66="","",IFERROR(VLOOKUP(C66,'Vendor Directory'!$B$5:$I$54,2,FALSE),""))</f>
        <v/>
      </c>
      <c r="E66" s="23">
        <f>IF(C66="","",IFERROR(VLOOKUP(C66,'Vendor Directory'!$B$5:$I$54,3,FALSE),""))</f>
        <v/>
      </c>
      <c r="F66" s="27" t="n"/>
      <c r="G66" s="26">
        <f>IF(C66="","",IFERROR(IF(D66="",0.2,IF(VLOOKUP(C66,'Vendor Directory'!$B$5:$I$54,6,FALSE)="Y",VLOOKUP(C66,'Vendor Directory'!$B$5:$I$54,7,FALSE),VLOOKUP(C66,'Vendor Directory'!$B$5:$I$54,5,FALSE))),""))</f>
        <v/>
      </c>
      <c r="H66" s="29">
        <f>IF(OR(C66="",F66="",G66=""),"",F66*G66)</f>
        <v/>
      </c>
      <c r="I66" s="24" t="n"/>
      <c r="J66" s="19" t="n"/>
    </row>
    <row r="67">
      <c r="A67" s="23">
        <f>IF(B67="","",ROW()-4)</f>
        <v/>
      </c>
      <c r="B67" s="28" t="n"/>
      <c r="C67" s="19" t="n"/>
      <c r="D67" s="23">
        <f>IF(C67="","",IFERROR(VLOOKUP(C67,'Vendor Directory'!$B$5:$I$54,2,FALSE),""))</f>
        <v/>
      </c>
      <c r="E67" s="23">
        <f>IF(C67="","",IFERROR(VLOOKUP(C67,'Vendor Directory'!$B$5:$I$54,3,FALSE),""))</f>
        <v/>
      </c>
      <c r="F67" s="27" t="n"/>
      <c r="G67" s="26">
        <f>IF(C67="","",IFERROR(IF(D67="",0.2,IF(VLOOKUP(C67,'Vendor Directory'!$B$5:$I$54,6,FALSE)="Y",VLOOKUP(C67,'Vendor Directory'!$B$5:$I$54,7,FALSE),VLOOKUP(C67,'Vendor Directory'!$B$5:$I$54,5,FALSE))),""))</f>
        <v/>
      </c>
      <c r="H67" s="29">
        <f>IF(OR(C67="",F67="",G67=""),"",F67*G67)</f>
        <v/>
      </c>
      <c r="I67" s="24" t="n"/>
      <c r="J67" s="19" t="n"/>
    </row>
    <row r="68">
      <c r="A68" s="23">
        <f>IF(B68="","",ROW()-4)</f>
        <v/>
      </c>
      <c r="B68" s="28" t="n"/>
      <c r="C68" s="19" t="n"/>
      <c r="D68" s="23">
        <f>IF(C68="","",IFERROR(VLOOKUP(C68,'Vendor Directory'!$B$5:$I$54,2,FALSE),""))</f>
        <v/>
      </c>
      <c r="E68" s="23">
        <f>IF(C68="","",IFERROR(VLOOKUP(C68,'Vendor Directory'!$B$5:$I$54,3,FALSE),""))</f>
        <v/>
      </c>
      <c r="F68" s="27" t="n"/>
      <c r="G68" s="26">
        <f>IF(C68="","",IFERROR(IF(D68="",0.2,IF(VLOOKUP(C68,'Vendor Directory'!$B$5:$I$54,6,FALSE)="Y",VLOOKUP(C68,'Vendor Directory'!$B$5:$I$54,7,FALSE),VLOOKUP(C68,'Vendor Directory'!$B$5:$I$54,5,FALSE))),""))</f>
        <v/>
      </c>
      <c r="H68" s="29">
        <f>IF(OR(C68="",F68="",G68=""),"",F68*G68)</f>
        <v/>
      </c>
      <c r="I68" s="24" t="n"/>
      <c r="J68" s="19" t="n"/>
    </row>
    <row r="69">
      <c r="A69" s="23">
        <f>IF(B69="","",ROW()-4)</f>
        <v/>
      </c>
      <c r="B69" s="28" t="n"/>
      <c r="C69" s="19" t="n"/>
      <c r="D69" s="23">
        <f>IF(C69="","",IFERROR(VLOOKUP(C69,'Vendor Directory'!$B$5:$I$54,2,FALSE),""))</f>
        <v/>
      </c>
      <c r="E69" s="23">
        <f>IF(C69="","",IFERROR(VLOOKUP(C69,'Vendor Directory'!$B$5:$I$54,3,FALSE),""))</f>
        <v/>
      </c>
      <c r="F69" s="27" t="n"/>
      <c r="G69" s="26">
        <f>IF(C69="","",IFERROR(IF(D69="",0.2,IF(VLOOKUP(C69,'Vendor Directory'!$B$5:$I$54,6,FALSE)="Y",VLOOKUP(C69,'Vendor Directory'!$B$5:$I$54,7,FALSE),VLOOKUP(C69,'Vendor Directory'!$B$5:$I$54,5,FALSE))),""))</f>
        <v/>
      </c>
      <c r="H69" s="29">
        <f>IF(OR(C69="",F69="",G69=""),"",F69*G69)</f>
        <v/>
      </c>
      <c r="I69" s="24" t="n"/>
      <c r="J69" s="19" t="n"/>
    </row>
    <row r="70">
      <c r="A70" s="23">
        <f>IF(B70="","",ROW()-4)</f>
        <v/>
      </c>
      <c r="B70" s="28" t="n"/>
      <c r="C70" s="19" t="n"/>
      <c r="D70" s="23">
        <f>IF(C70="","",IFERROR(VLOOKUP(C70,'Vendor Directory'!$B$5:$I$54,2,FALSE),""))</f>
        <v/>
      </c>
      <c r="E70" s="23">
        <f>IF(C70="","",IFERROR(VLOOKUP(C70,'Vendor Directory'!$B$5:$I$54,3,FALSE),""))</f>
        <v/>
      </c>
      <c r="F70" s="27" t="n"/>
      <c r="G70" s="26">
        <f>IF(C70="","",IFERROR(IF(D70="",0.2,IF(VLOOKUP(C70,'Vendor Directory'!$B$5:$I$54,6,FALSE)="Y",VLOOKUP(C70,'Vendor Directory'!$B$5:$I$54,7,FALSE),VLOOKUP(C70,'Vendor Directory'!$B$5:$I$54,5,FALSE))),""))</f>
        <v/>
      </c>
      <c r="H70" s="29">
        <f>IF(OR(C70="",F70="",G70=""),"",F70*G70)</f>
        <v/>
      </c>
      <c r="I70" s="24" t="n"/>
      <c r="J70" s="19" t="n"/>
    </row>
    <row r="71">
      <c r="A71" s="23">
        <f>IF(B71="","",ROW()-4)</f>
        <v/>
      </c>
      <c r="B71" s="28" t="n"/>
      <c r="C71" s="19" t="n"/>
      <c r="D71" s="23">
        <f>IF(C71="","",IFERROR(VLOOKUP(C71,'Vendor Directory'!$B$5:$I$54,2,FALSE),""))</f>
        <v/>
      </c>
      <c r="E71" s="23">
        <f>IF(C71="","",IFERROR(VLOOKUP(C71,'Vendor Directory'!$B$5:$I$54,3,FALSE),""))</f>
        <v/>
      </c>
      <c r="F71" s="27" t="n"/>
      <c r="G71" s="26">
        <f>IF(C71="","",IFERROR(IF(D71="",0.2,IF(VLOOKUP(C71,'Vendor Directory'!$B$5:$I$54,6,FALSE)="Y",VLOOKUP(C71,'Vendor Directory'!$B$5:$I$54,7,FALSE),VLOOKUP(C71,'Vendor Directory'!$B$5:$I$54,5,FALSE))),""))</f>
        <v/>
      </c>
      <c r="H71" s="29">
        <f>IF(OR(C71="",F71="",G71=""),"",F71*G71)</f>
        <v/>
      </c>
      <c r="I71" s="24" t="n"/>
      <c r="J71" s="19" t="n"/>
    </row>
    <row r="72">
      <c r="A72" s="23">
        <f>IF(B72="","",ROW()-4)</f>
        <v/>
      </c>
      <c r="B72" s="28" t="n"/>
      <c r="C72" s="19" t="n"/>
      <c r="D72" s="23">
        <f>IF(C72="","",IFERROR(VLOOKUP(C72,'Vendor Directory'!$B$5:$I$54,2,FALSE),""))</f>
        <v/>
      </c>
      <c r="E72" s="23">
        <f>IF(C72="","",IFERROR(VLOOKUP(C72,'Vendor Directory'!$B$5:$I$54,3,FALSE),""))</f>
        <v/>
      </c>
      <c r="F72" s="27" t="n"/>
      <c r="G72" s="26">
        <f>IF(C72="","",IFERROR(IF(D72="",0.2,IF(VLOOKUP(C72,'Vendor Directory'!$B$5:$I$54,6,FALSE)="Y",VLOOKUP(C72,'Vendor Directory'!$B$5:$I$54,7,FALSE),VLOOKUP(C72,'Vendor Directory'!$B$5:$I$54,5,FALSE))),""))</f>
        <v/>
      </c>
      <c r="H72" s="29">
        <f>IF(OR(C72="",F72="",G72=""),"",F72*G72)</f>
        <v/>
      </c>
      <c r="I72" s="24" t="n"/>
      <c r="J72" s="19" t="n"/>
    </row>
    <row r="73">
      <c r="A73" s="23">
        <f>IF(B73="","",ROW()-4)</f>
        <v/>
      </c>
      <c r="B73" s="28" t="n"/>
      <c r="C73" s="19" t="n"/>
      <c r="D73" s="23">
        <f>IF(C73="","",IFERROR(VLOOKUP(C73,'Vendor Directory'!$B$5:$I$54,2,FALSE),""))</f>
        <v/>
      </c>
      <c r="E73" s="23">
        <f>IF(C73="","",IFERROR(VLOOKUP(C73,'Vendor Directory'!$B$5:$I$54,3,FALSE),""))</f>
        <v/>
      </c>
      <c r="F73" s="27" t="n"/>
      <c r="G73" s="26">
        <f>IF(C73="","",IFERROR(IF(D73="",0.2,IF(VLOOKUP(C73,'Vendor Directory'!$B$5:$I$54,6,FALSE)="Y",VLOOKUP(C73,'Vendor Directory'!$B$5:$I$54,7,FALSE),VLOOKUP(C73,'Vendor Directory'!$B$5:$I$54,5,FALSE))),""))</f>
        <v/>
      </c>
      <c r="H73" s="29">
        <f>IF(OR(C73="",F73="",G73=""),"",F73*G73)</f>
        <v/>
      </c>
      <c r="I73" s="24" t="n"/>
      <c r="J73" s="19" t="n"/>
    </row>
    <row r="74">
      <c r="A74" s="23">
        <f>IF(B74="","",ROW()-4)</f>
        <v/>
      </c>
      <c r="B74" s="28" t="n"/>
      <c r="C74" s="19" t="n"/>
      <c r="D74" s="23">
        <f>IF(C74="","",IFERROR(VLOOKUP(C74,'Vendor Directory'!$B$5:$I$54,2,FALSE),""))</f>
        <v/>
      </c>
      <c r="E74" s="23">
        <f>IF(C74="","",IFERROR(VLOOKUP(C74,'Vendor Directory'!$B$5:$I$54,3,FALSE),""))</f>
        <v/>
      </c>
      <c r="F74" s="27" t="n"/>
      <c r="G74" s="26">
        <f>IF(C74="","",IFERROR(IF(D74="",0.2,IF(VLOOKUP(C74,'Vendor Directory'!$B$5:$I$54,6,FALSE)="Y",VLOOKUP(C74,'Vendor Directory'!$B$5:$I$54,7,FALSE),VLOOKUP(C74,'Vendor Directory'!$B$5:$I$54,5,FALSE))),""))</f>
        <v/>
      </c>
      <c r="H74" s="29">
        <f>IF(OR(C74="",F74="",G74=""),"",F74*G74)</f>
        <v/>
      </c>
      <c r="I74" s="24" t="n"/>
      <c r="J74" s="19" t="n"/>
    </row>
    <row r="75">
      <c r="A75" s="23">
        <f>IF(B75="","",ROW()-4)</f>
        <v/>
      </c>
      <c r="B75" s="28" t="n"/>
      <c r="C75" s="19" t="n"/>
      <c r="D75" s="23">
        <f>IF(C75="","",IFERROR(VLOOKUP(C75,'Vendor Directory'!$B$5:$I$54,2,FALSE),""))</f>
        <v/>
      </c>
      <c r="E75" s="23">
        <f>IF(C75="","",IFERROR(VLOOKUP(C75,'Vendor Directory'!$B$5:$I$54,3,FALSE),""))</f>
        <v/>
      </c>
      <c r="F75" s="27" t="n"/>
      <c r="G75" s="26">
        <f>IF(C75="","",IFERROR(IF(D75="",0.2,IF(VLOOKUP(C75,'Vendor Directory'!$B$5:$I$54,6,FALSE)="Y",VLOOKUP(C75,'Vendor Directory'!$B$5:$I$54,7,FALSE),VLOOKUP(C75,'Vendor Directory'!$B$5:$I$54,5,FALSE))),""))</f>
        <v/>
      </c>
      <c r="H75" s="29">
        <f>IF(OR(C75="",F75="",G75=""),"",F75*G75)</f>
        <v/>
      </c>
      <c r="I75" s="24" t="n"/>
      <c r="J75" s="19" t="n"/>
    </row>
    <row r="76">
      <c r="A76" s="23">
        <f>IF(B76="","",ROW()-4)</f>
        <v/>
      </c>
      <c r="B76" s="28" t="n"/>
      <c r="C76" s="19" t="n"/>
      <c r="D76" s="23">
        <f>IF(C76="","",IFERROR(VLOOKUP(C76,'Vendor Directory'!$B$5:$I$54,2,FALSE),""))</f>
        <v/>
      </c>
      <c r="E76" s="23">
        <f>IF(C76="","",IFERROR(VLOOKUP(C76,'Vendor Directory'!$B$5:$I$54,3,FALSE),""))</f>
        <v/>
      </c>
      <c r="F76" s="27" t="n"/>
      <c r="G76" s="26">
        <f>IF(C76="","",IFERROR(IF(D76="",0.2,IF(VLOOKUP(C76,'Vendor Directory'!$B$5:$I$54,6,FALSE)="Y",VLOOKUP(C76,'Vendor Directory'!$B$5:$I$54,7,FALSE),VLOOKUP(C76,'Vendor Directory'!$B$5:$I$54,5,FALSE))),""))</f>
        <v/>
      </c>
      <c r="H76" s="29">
        <f>IF(OR(C76="",F76="",G76=""),"",F76*G76)</f>
        <v/>
      </c>
      <c r="I76" s="24" t="n"/>
      <c r="J76" s="19" t="n"/>
    </row>
    <row r="77">
      <c r="A77" s="23">
        <f>IF(B77="","",ROW()-4)</f>
        <v/>
      </c>
      <c r="B77" s="28" t="n"/>
      <c r="C77" s="19" t="n"/>
      <c r="D77" s="23">
        <f>IF(C77="","",IFERROR(VLOOKUP(C77,'Vendor Directory'!$B$5:$I$54,2,FALSE),""))</f>
        <v/>
      </c>
      <c r="E77" s="23">
        <f>IF(C77="","",IFERROR(VLOOKUP(C77,'Vendor Directory'!$B$5:$I$54,3,FALSE),""))</f>
        <v/>
      </c>
      <c r="F77" s="27" t="n"/>
      <c r="G77" s="26">
        <f>IF(C77="","",IFERROR(IF(D77="",0.2,IF(VLOOKUP(C77,'Vendor Directory'!$B$5:$I$54,6,FALSE)="Y",VLOOKUP(C77,'Vendor Directory'!$B$5:$I$54,7,FALSE),VLOOKUP(C77,'Vendor Directory'!$B$5:$I$54,5,FALSE))),""))</f>
        <v/>
      </c>
      <c r="H77" s="29">
        <f>IF(OR(C77="",F77="",G77=""),"",F77*G77)</f>
        <v/>
      </c>
      <c r="I77" s="24" t="n"/>
      <c r="J77" s="19" t="n"/>
    </row>
    <row r="78">
      <c r="A78" s="23">
        <f>IF(B78="","",ROW()-4)</f>
        <v/>
      </c>
      <c r="B78" s="28" t="n"/>
      <c r="C78" s="19" t="n"/>
      <c r="D78" s="23">
        <f>IF(C78="","",IFERROR(VLOOKUP(C78,'Vendor Directory'!$B$5:$I$54,2,FALSE),""))</f>
        <v/>
      </c>
      <c r="E78" s="23">
        <f>IF(C78="","",IFERROR(VLOOKUP(C78,'Vendor Directory'!$B$5:$I$54,3,FALSE),""))</f>
        <v/>
      </c>
      <c r="F78" s="27" t="n"/>
      <c r="G78" s="26">
        <f>IF(C78="","",IFERROR(IF(D78="",0.2,IF(VLOOKUP(C78,'Vendor Directory'!$B$5:$I$54,6,FALSE)="Y",VLOOKUP(C78,'Vendor Directory'!$B$5:$I$54,7,FALSE),VLOOKUP(C78,'Vendor Directory'!$B$5:$I$54,5,FALSE))),""))</f>
        <v/>
      </c>
      <c r="H78" s="29">
        <f>IF(OR(C78="",F78="",G78=""),"",F78*G78)</f>
        <v/>
      </c>
      <c r="I78" s="24" t="n"/>
      <c r="J78" s="19" t="n"/>
    </row>
    <row r="79">
      <c r="A79" s="23">
        <f>IF(B79="","",ROW()-4)</f>
        <v/>
      </c>
      <c r="B79" s="28" t="n"/>
      <c r="C79" s="19" t="n"/>
      <c r="D79" s="23">
        <f>IF(C79="","",IFERROR(VLOOKUP(C79,'Vendor Directory'!$B$5:$I$54,2,FALSE),""))</f>
        <v/>
      </c>
      <c r="E79" s="23">
        <f>IF(C79="","",IFERROR(VLOOKUP(C79,'Vendor Directory'!$B$5:$I$54,3,FALSE),""))</f>
        <v/>
      </c>
      <c r="F79" s="27" t="n"/>
      <c r="G79" s="26">
        <f>IF(C79="","",IFERROR(IF(D79="",0.2,IF(VLOOKUP(C79,'Vendor Directory'!$B$5:$I$54,6,FALSE)="Y",VLOOKUP(C79,'Vendor Directory'!$B$5:$I$54,7,FALSE),VLOOKUP(C79,'Vendor Directory'!$B$5:$I$54,5,FALSE))),""))</f>
        <v/>
      </c>
      <c r="H79" s="29">
        <f>IF(OR(C79="",F79="",G79=""),"",F79*G79)</f>
        <v/>
      </c>
      <c r="I79" s="24" t="n"/>
      <c r="J79" s="19" t="n"/>
    </row>
    <row r="80">
      <c r="A80" s="23">
        <f>IF(B80="","",ROW()-4)</f>
        <v/>
      </c>
      <c r="B80" s="28" t="n"/>
      <c r="C80" s="19" t="n"/>
      <c r="D80" s="23">
        <f>IF(C80="","",IFERROR(VLOOKUP(C80,'Vendor Directory'!$B$5:$I$54,2,FALSE),""))</f>
        <v/>
      </c>
      <c r="E80" s="23">
        <f>IF(C80="","",IFERROR(VLOOKUP(C80,'Vendor Directory'!$B$5:$I$54,3,FALSE),""))</f>
        <v/>
      </c>
      <c r="F80" s="27" t="n"/>
      <c r="G80" s="26">
        <f>IF(C80="","",IFERROR(IF(D80="",0.2,IF(VLOOKUP(C80,'Vendor Directory'!$B$5:$I$54,6,FALSE)="Y",VLOOKUP(C80,'Vendor Directory'!$B$5:$I$54,7,FALSE),VLOOKUP(C80,'Vendor Directory'!$B$5:$I$54,5,FALSE))),""))</f>
        <v/>
      </c>
      <c r="H80" s="29">
        <f>IF(OR(C80="",F80="",G80=""),"",F80*G80)</f>
        <v/>
      </c>
      <c r="I80" s="24" t="n"/>
      <c r="J80" s="19" t="n"/>
    </row>
    <row r="81">
      <c r="A81" s="23">
        <f>IF(B81="","",ROW()-4)</f>
        <v/>
      </c>
      <c r="B81" s="28" t="n"/>
      <c r="C81" s="19" t="n"/>
      <c r="D81" s="23">
        <f>IF(C81="","",IFERROR(VLOOKUP(C81,'Vendor Directory'!$B$5:$I$54,2,FALSE),""))</f>
        <v/>
      </c>
      <c r="E81" s="23">
        <f>IF(C81="","",IFERROR(VLOOKUP(C81,'Vendor Directory'!$B$5:$I$54,3,FALSE),""))</f>
        <v/>
      </c>
      <c r="F81" s="27" t="n"/>
      <c r="G81" s="26">
        <f>IF(C81="","",IFERROR(IF(D81="",0.2,IF(VLOOKUP(C81,'Vendor Directory'!$B$5:$I$54,6,FALSE)="Y",VLOOKUP(C81,'Vendor Directory'!$B$5:$I$54,7,FALSE),VLOOKUP(C81,'Vendor Directory'!$B$5:$I$54,5,FALSE))),""))</f>
        <v/>
      </c>
      <c r="H81" s="29">
        <f>IF(OR(C81="",F81="",G81=""),"",F81*G81)</f>
        <v/>
      </c>
      <c r="I81" s="24" t="n"/>
      <c r="J81" s="19" t="n"/>
    </row>
    <row r="82">
      <c r="A82" s="23">
        <f>IF(B82="","",ROW()-4)</f>
        <v/>
      </c>
      <c r="B82" s="28" t="n"/>
      <c r="C82" s="19" t="n"/>
      <c r="D82" s="23">
        <f>IF(C82="","",IFERROR(VLOOKUP(C82,'Vendor Directory'!$B$5:$I$54,2,FALSE),""))</f>
        <v/>
      </c>
      <c r="E82" s="23">
        <f>IF(C82="","",IFERROR(VLOOKUP(C82,'Vendor Directory'!$B$5:$I$54,3,FALSE),""))</f>
        <v/>
      </c>
      <c r="F82" s="27" t="n"/>
      <c r="G82" s="26">
        <f>IF(C82="","",IFERROR(IF(D82="",0.2,IF(VLOOKUP(C82,'Vendor Directory'!$B$5:$I$54,6,FALSE)="Y",VLOOKUP(C82,'Vendor Directory'!$B$5:$I$54,7,FALSE),VLOOKUP(C82,'Vendor Directory'!$B$5:$I$54,5,FALSE))),""))</f>
        <v/>
      </c>
      <c r="H82" s="29">
        <f>IF(OR(C82="",F82="",G82=""),"",F82*G82)</f>
        <v/>
      </c>
      <c r="I82" s="24" t="n"/>
      <c r="J82" s="19" t="n"/>
    </row>
    <row r="83">
      <c r="A83" s="23">
        <f>IF(B83="","",ROW()-4)</f>
        <v/>
      </c>
      <c r="B83" s="28" t="n"/>
      <c r="C83" s="19" t="n"/>
      <c r="D83" s="23">
        <f>IF(C83="","",IFERROR(VLOOKUP(C83,'Vendor Directory'!$B$5:$I$54,2,FALSE),""))</f>
        <v/>
      </c>
      <c r="E83" s="23">
        <f>IF(C83="","",IFERROR(VLOOKUP(C83,'Vendor Directory'!$B$5:$I$54,3,FALSE),""))</f>
        <v/>
      </c>
      <c r="F83" s="27" t="n"/>
      <c r="G83" s="26">
        <f>IF(C83="","",IFERROR(IF(D83="",0.2,IF(VLOOKUP(C83,'Vendor Directory'!$B$5:$I$54,6,FALSE)="Y",VLOOKUP(C83,'Vendor Directory'!$B$5:$I$54,7,FALSE),VLOOKUP(C83,'Vendor Directory'!$B$5:$I$54,5,FALSE))),""))</f>
        <v/>
      </c>
      <c r="H83" s="29">
        <f>IF(OR(C83="",F83="",G83=""),"",F83*G83)</f>
        <v/>
      </c>
      <c r="I83" s="24" t="n"/>
      <c r="J83" s="19" t="n"/>
    </row>
    <row r="84">
      <c r="A84" s="23">
        <f>IF(B84="","",ROW()-4)</f>
        <v/>
      </c>
      <c r="B84" s="28" t="n"/>
      <c r="C84" s="19" t="n"/>
      <c r="D84" s="23">
        <f>IF(C84="","",IFERROR(VLOOKUP(C84,'Vendor Directory'!$B$5:$I$54,2,FALSE),""))</f>
        <v/>
      </c>
      <c r="E84" s="23">
        <f>IF(C84="","",IFERROR(VLOOKUP(C84,'Vendor Directory'!$B$5:$I$54,3,FALSE),""))</f>
        <v/>
      </c>
      <c r="F84" s="27" t="n"/>
      <c r="G84" s="26">
        <f>IF(C84="","",IFERROR(IF(D84="",0.2,IF(VLOOKUP(C84,'Vendor Directory'!$B$5:$I$54,6,FALSE)="Y",VLOOKUP(C84,'Vendor Directory'!$B$5:$I$54,7,FALSE),VLOOKUP(C84,'Vendor Directory'!$B$5:$I$54,5,FALSE))),""))</f>
        <v/>
      </c>
      <c r="H84" s="29">
        <f>IF(OR(C84="",F84="",G84=""),"",F84*G84)</f>
        <v/>
      </c>
      <c r="I84" s="24" t="n"/>
      <c r="J84" s="19" t="n"/>
    </row>
    <row r="85">
      <c r="A85" s="23">
        <f>IF(B85="","",ROW()-4)</f>
        <v/>
      </c>
      <c r="B85" s="28" t="n"/>
      <c r="C85" s="19" t="n"/>
      <c r="D85" s="23">
        <f>IF(C85="","",IFERROR(VLOOKUP(C85,'Vendor Directory'!$B$5:$I$54,2,FALSE),""))</f>
        <v/>
      </c>
      <c r="E85" s="23">
        <f>IF(C85="","",IFERROR(VLOOKUP(C85,'Vendor Directory'!$B$5:$I$54,3,FALSE),""))</f>
        <v/>
      </c>
      <c r="F85" s="27" t="n"/>
      <c r="G85" s="26">
        <f>IF(C85="","",IFERROR(IF(D85="",0.2,IF(VLOOKUP(C85,'Vendor Directory'!$B$5:$I$54,6,FALSE)="Y",VLOOKUP(C85,'Vendor Directory'!$B$5:$I$54,7,FALSE),VLOOKUP(C85,'Vendor Directory'!$B$5:$I$54,5,FALSE))),""))</f>
        <v/>
      </c>
      <c r="H85" s="29">
        <f>IF(OR(C85="",F85="",G85=""),"",F85*G85)</f>
        <v/>
      </c>
      <c r="I85" s="24" t="n"/>
      <c r="J85" s="19" t="n"/>
    </row>
    <row r="86">
      <c r="A86" s="23">
        <f>IF(B86="","",ROW()-4)</f>
        <v/>
      </c>
      <c r="B86" s="28" t="n"/>
      <c r="C86" s="19" t="n"/>
      <c r="D86" s="23">
        <f>IF(C86="","",IFERROR(VLOOKUP(C86,'Vendor Directory'!$B$5:$I$54,2,FALSE),""))</f>
        <v/>
      </c>
      <c r="E86" s="23">
        <f>IF(C86="","",IFERROR(VLOOKUP(C86,'Vendor Directory'!$B$5:$I$54,3,FALSE),""))</f>
        <v/>
      </c>
      <c r="F86" s="27" t="n"/>
      <c r="G86" s="26">
        <f>IF(C86="","",IFERROR(IF(D86="",0.2,IF(VLOOKUP(C86,'Vendor Directory'!$B$5:$I$54,6,FALSE)="Y",VLOOKUP(C86,'Vendor Directory'!$B$5:$I$54,7,FALSE),VLOOKUP(C86,'Vendor Directory'!$B$5:$I$54,5,FALSE))),""))</f>
        <v/>
      </c>
      <c r="H86" s="29">
        <f>IF(OR(C86="",F86="",G86=""),"",F86*G86)</f>
        <v/>
      </c>
      <c r="I86" s="24" t="n"/>
      <c r="J86" s="19" t="n"/>
    </row>
    <row r="87">
      <c r="A87" s="23">
        <f>IF(B87="","",ROW()-4)</f>
        <v/>
      </c>
      <c r="B87" s="28" t="n"/>
      <c r="C87" s="19" t="n"/>
      <c r="D87" s="23">
        <f>IF(C87="","",IFERROR(VLOOKUP(C87,'Vendor Directory'!$B$5:$I$54,2,FALSE),""))</f>
        <v/>
      </c>
      <c r="E87" s="23">
        <f>IF(C87="","",IFERROR(VLOOKUP(C87,'Vendor Directory'!$B$5:$I$54,3,FALSE),""))</f>
        <v/>
      </c>
      <c r="F87" s="27" t="n"/>
      <c r="G87" s="26">
        <f>IF(C87="","",IFERROR(IF(D87="",0.2,IF(VLOOKUP(C87,'Vendor Directory'!$B$5:$I$54,6,FALSE)="Y",VLOOKUP(C87,'Vendor Directory'!$B$5:$I$54,7,FALSE),VLOOKUP(C87,'Vendor Directory'!$B$5:$I$54,5,FALSE))),""))</f>
        <v/>
      </c>
      <c r="H87" s="29">
        <f>IF(OR(C87="",F87="",G87=""),"",F87*G87)</f>
        <v/>
      </c>
      <c r="I87" s="24" t="n"/>
      <c r="J87" s="19" t="n"/>
    </row>
    <row r="88">
      <c r="A88" s="23">
        <f>IF(B88="","",ROW()-4)</f>
        <v/>
      </c>
      <c r="B88" s="28" t="n"/>
      <c r="C88" s="19" t="n"/>
      <c r="D88" s="23">
        <f>IF(C88="","",IFERROR(VLOOKUP(C88,'Vendor Directory'!$B$5:$I$54,2,FALSE),""))</f>
        <v/>
      </c>
      <c r="E88" s="23">
        <f>IF(C88="","",IFERROR(VLOOKUP(C88,'Vendor Directory'!$B$5:$I$54,3,FALSE),""))</f>
        <v/>
      </c>
      <c r="F88" s="27" t="n"/>
      <c r="G88" s="26">
        <f>IF(C88="","",IFERROR(IF(D88="",0.2,IF(VLOOKUP(C88,'Vendor Directory'!$B$5:$I$54,6,FALSE)="Y",VLOOKUP(C88,'Vendor Directory'!$B$5:$I$54,7,FALSE),VLOOKUP(C88,'Vendor Directory'!$B$5:$I$54,5,FALSE))),""))</f>
        <v/>
      </c>
      <c r="H88" s="29">
        <f>IF(OR(C88="",F88="",G88=""),"",F88*G88)</f>
        <v/>
      </c>
      <c r="I88" s="24" t="n"/>
      <c r="J88" s="19" t="n"/>
    </row>
    <row r="89">
      <c r="A89" s="23">
        <f>IF(B89="","",ROW()-4)</f>
        <v/>
      </c>
      <c r="B89" s="28" t="n"/>
      <c r="C89" s="19" t="n"/>
      <c r="D89" s="23">
        <f>IF(C89="","",IFERROR(VLOOKUP(C89,'Vendor Directory'!$B$5:$I$54,2,FALSE),""))</f>
        <v/>
      </c>
      <c r="E89" s="23">
        <f>IF(C89="","",IFERROR(VLOOKUP(C89,'Vendor Directory'!$B$5:$I$54,3,FALSE),""))</f>
        <v/>
      </c>
      <c r="F89" s="27" t="n"/>
      <c r="G89" s="26">
        <f>IF(C89="","",IFERROR(IF(D89="",0.2,IF(VLOOKUP(C89,'Vendor Directory'!$B$5:$I$54,6,FALSE)="Y",VLOOKUP(C89,'Vendor Directory'!$B$5:$I$54,7,FALSE),VLOOKUP(C89,'Vendor Directory'!$B$5:$I$54,5,FALSE))),""))</f>
        <v/>
      </c>
      <c r="H89" s="29">
        <f>IF(OR(C89="",F89="",G89=""),"",F89*G89)</f>
        <v/>
      </c>
      <c r="I89" s="24" t="n"/>
      <c r="J89" s="19" t="n"/>
    </row>
    <row r="90">
      <c r="A90" s="23">
        <f>IF(B90="","",ROW()-4)</f>
        <v/>
      </c>
      <c r="B90" s="28" t="n"/>
      <c r="C90" s="19" t="n"/>
      <c r="D90" s="23">
        <f>IF(C90="","",IFERROR(VLOOKUP(C90,'Vendor Directory'!$B$5:$I$54,2,FALSE),""))</f>
        <v/>
      </c>
      <c r="E90" s="23">
        <f>IF(C90="","",IFERROR(VLOOKUP(C90,'Vendor Directory'!$B$5:$I$54,3,FALSE),""))</f>
        <v/>
      </c>
      <c r="F90" s="27" t="n"/>
      <c r="G90" s="26">
        <f>IF(C90="","",IFERROR(IF(D90="",0.2,IF(VLOOKUP(C90,'Vendor Directory'!$B$5:$I$54,6,FALSE)="Y",VLOOKUP(C90,'Vendor Directory'!$B$5:$I$54,7,FALSE),VLOOKUP(C90,'Vendor Directory'!$B$5:$I$54,5,FALSE))),""))</f>
        <v/>
      </c>
      <c r="H90" s="29">
        <f>IF(OR(C90="",F90="",G90=""),"",F90*G90)</f>
        <v/>
      </c>
      <c r="I90" s="24" t="n"/>
      <c r="J90" s="19" t="n"/>
    </row>
    <row r="91">
      <c r="A91" s="23">
        <f>IF(B91="","",ROW()-4)</f>
        <v/>
      </c>
      <c r="B91" s="28" t="n"/>
      <c r="C91" s="19" t="n"/>
      <c r="D91" s="23">
        <f>IF(C91="","",IFERROR(VLOOKUP(C91,'Vendor Directory'!$B$5:$I$54,2,FALSE),""))</f>
        <v/>
      </c>
      <c r="E91" s="23">
        <f>IF(C91="","",IFERROR(VLOOKUP(C91,'Vendor Directory'!$B$5:$I$54,3,FALSE),""))</f>
        <v/>
      </c>
      <c r="F91" s="27" t="n"/>
      <c r="G91" s="26">
        <f>IF(C91="","",IFERROR(IF(D91="",0.2,IF(VLOOKUP(C91,'Vendor Directory'!$B$5:$I$54,6,FALSE)="Y",VLOOKUP(C91,'Vendor Directory'!$B$5:$I$54,7,FALSE),VLOOKUP(C91,'Vendor Directory'!$B$5:$I$54,5,FALSE))),""))</f>
        <v/>
      </c>
      <c r="H91" s="29">
        <f>IF(OR(C91="",F91="",G91=""),"",F91*G91)</f>
        <v/>
      </c>
      <c r="I91" s="24" t="n"/>
      <c r="J91" s="19" t="n"/>
    </row>
    <row r="92">
      <c r="A92" s="23">
        <f>IF(B92="","",ROW()-4)</f>
        <v/>
      </c>
      <c r="B92" s="28" t="n"/>
      <c r="C92" s="19" t="n"/>
      <c r="D92" s="23">
        <f>IF(C92="","",IFERROR(VLOOKUP(C92,'Vendor Directory'!$B$5:$I$54,2,FALSE),""))</f>
        <v/>
      </c>
      <c r="E92" s="23">
        <f>IF(C92="","",IFERROR(VLOOKUP(C92,'Vendor Directory'!$B$5:$I$54,3,FALSE),""))</f>
        <v/>
      </c>
      <c r="F92" s="27" t="n"/>
      <c r="G92" s="26">
        <f>IF(C92="","",IFERROR(IF(D92="",0.2,IF(VLOOKUP(C92,'Vendor Directory'!$B$5:$I$54,6,FALSE)="Y",VLOOKUP(C92,'Vendor Directory'!$B$5:$I$54,7,FALSE),VLOOKUP(C92,'Vendor Directory'!$B$5:$I$54,5,FALSE))),""))</f>
        <v/>
      </c>
      <c r="H92" s="29">
        <f>IF(OR(C92="",F92="",G92=""),"",F92*G92)</f>
        <v/>
      </c>
      <c r="I92" s="24" t="n"/>
      <c r="J92" s="19" t="n"/>
    </row>
    <row r="93">
      <c r="A93" s="23">
        <f>IF(B93="","",ROW()-4)</f>
        <v/>
      </c>
      <c r="B93" s="28" t="n"/>
      <c r="C93" s="19" t="n"/>
      <c r="D93" s="23">
        <f>IF(C93="","",IFERROR(VLOOKUP(C93,'Vendor Directory'!$B$5:$I$54,2,FALSE),""))</f>
        <v/>
      </c>
      <c r="E93" s="23">
        <f>IF(C93="","",IFERROR(VLOOKUP(C93,'Vendor Directory'!$B$5:$I$54,3,FALSE),""))</f>
        <v/>
      </c>
      <c r="F93" s="27" t="n"/>
      <c r="G93" s="26">
        <f>IF(C93="","",IFERROR(IF(D93="",0.2,IF(VLOOKUP(C93,'Vendor Directory'!$B$5:$I$54,6,FALSE)="Y",VLOOKUP(C93,'Vendor Directory'!$B$5:$I$54,7,FALSE),VLOOKUP(C93,'Vendor Directory'!$B$5:$I$54,5,FALSE))),""))</f>
        <v/>
      </c>
      <c r="H93" s="29">
        <f>IF(OR(C93="",F93="",G93=""),"",F93*G93)</f>
        <v/>
      </c>
      <c r="I93" s="24" t="n"/>
      <c r="J93" s="19" t="n"/>
    </row>
    <row r="94">
      <c r="A94" s="23">
        <f>IF(B94="","",ROW()-4)</f>
        <v/>
      </c>
      <c r="B94" s="28" t="n"/>
      <c r="C94" s="19" t="n"/>
      <c r="D94" s="23">
        <f>IF(C94="","",IFERROR(VLOOKUP(C94,'Vendor Directory'!$B$5:$I$54,2,FALSE),""))</f>
        <v/>
      </c>
      <c r="E94" s="23">
        <f>IF(C94="","",IFERROR(VLOOKUP(C94,'Vendor Directory'!$B$5:$I$54,3,FALSE),""))</f>
        <v/>
      </c>
      <c r="F94" s="27" t="n"/>
      <c r="G94" s="26">
        <f>IF(C94="","",IFERROR(IF(D94="",0.2,IF(VLOOKUP(C94,'Vendor Directory'!$B$5:$I$54,6,FALSE)="Y",VLOOKUP(C94,'Vendor Directory'!$B$5:$I$54,7,FALSE),VLOOKUP(C94,'Vendor Directory'!$B$5:$I$54,5,FALSE))),""))</f>
        <v/>
      </c>
      <c r="H94" s="29">
        <f>IF(OR(C94="",F94="",G94=""),"",F94*G94)</f>
        <v/>
      </c>
      <c r="I94" s="24" t="n"/>
      <c r="J94" s="19" t="n"/>
    </row>
    <row r="95">
      <c r="A95" s="23">
        <f>IF(B95="","",ROW()-4)</f>
        <v/>
      </c>
      <c r="B95" s="28" t="n"/>
      <c r="C95" s="19" t="n"/>
      <c r="D95" s="23">
        <f>IF(C95="","",IFERROR(VLOOKUP(C95,'Vendor Directory'!$B$5:$I$54,2,FALSE),""))</f>
        <v/>
      </c>
      <c r="E95" s="23">
        <f>IF(C95="","",IFERROR(VLOOKUP(C95,'Vendor Directory'!$B$5:$I$54,3,FALSE),""))</f>
        <v/>
      </c>
      <c r="F95" s="27" t="n"/>
      <c r="G95" s="26">
        <f>IF(C95="","",IFERROR(IF(D95="",0.2,IF(VLOOKUP(C95,'Vendor Directory'!$B$5:$I$54,6,FALSE)="Y",VLOOKUP(C95,'Vendor Directory'!$B$5:$I$54,7,FALSE),VLOOKUP(C95,'Vendor Directory'!$B$5:$I$54,5,FALSE))),""))</f>
        <v/>
      </c>
      <c r="H95" s="29">
        <f>IF(OR(C95="",F95="",G95=""),"",F95*G95)</f>
        <v/>
      </c>
      <c r="I95" s="24" t="n"/>
      <c r="J95" s="19" t="n"/>
    </row>
    <row r="96">
      <c r="A96" s="23">
        <f>IF(B96="","",ROW()-4)</f>
        <v/>
      </c>
      <c r="B96" s="28" t="n"/>
      <c r="C96" s="19" t="n"/>
      <c r="D96" s="23">
        <f>IF(C96="","",IFERROR(VLOOKUP(C96,'Vendor Directory'!$B$5:$I$54,2,FALSE),""))</f>
        <v/>
      </c>
      <c r="E96" s="23">
        <f>IF(C96="","",IFERROR(VLOOKUP(C96,'Vendor Directory'!$B$5:$I$54,3,FALSE),""))</f>
        <v/>
      </c>
      <c r="F96" s="27" t="n"/>
      <c r="G96" s="26">
        <f>IF(C96="","",IFERROR(IF(D96="",0.2,IF(VLOOKUP(C96,'Vendor Directory'!$B$5:$I$54,6,FALSE)="Y",VLOOKUP(C96,'Vendor Directory'!$B$5:$I$54,7,FALSE),VLOOKUP(C96,'Vendor Directory'!$B$5:$I$54,5,FALSE))),""))</f>
        <v/>
      </c>
      <c r="H96" s="29">
        <f>IF(OR(C96="",F96="",G96=""),"",F96*G96)</f>
        <v/>
      </c>
      <c r="I96" s="24" t="n"/>
      <c r="J96" s="19" t="n"/>
    </row>
    <row r="97">
      <c r="A97" s="23">
        <f>IF(B97="","",ROW()-4)</f>
        <v/>
      </c>
      <c r="B97" s="28" t="n"/>
      <c r="C97" s="19" t="n"/>
      <c r="D97" s="23">
        <f>IF(C97="","",IFERROR(VLOOKUP(C97,'Vendor Directory'!$B$5:$I$54,2,FALSE),""))</f>
        <v/>
      </c>
      <c r="E97" s="23">
        <f>IF(C97="","",IFERROR(VLOOKUP(C97,'Vendor Directory'!$B$5:$I$54,3,FALSE),""))</f>
        <v/>
      </c>
      <c r="F97" s="27" t="n"/>
      <c r="G97" s="26">
        <f>IF(C97="","",IFERROR(IF(D97="",0.2,IF(VLOOKUP(C97,'Vendor Directory'!$B$5:$I$54,6,FALSE)="Y",VLOOKUP(C97,'Vendor Directory'!$B$5:$I$54,7,FALSE),VLOOKUP(C97,'Vendor Directory'!$B$5:$I$54,5,FALSE))),""))</f>
        <v/>
      </c>
      <c r="H97" s="29">
        <f>IF(OR(C97="",F97="",G97=""),"",F97*G97)</f>
        <v/>
      </c>
      <c r="I97" s="24" t="n"/>
      <c r="J97" s="19" t="n"/>
    </row>
    <row r="98">
      <c r="A98" s="23">
        <f>IF(B98="","",ROW()-4)</f>
        <v/>
      </c>
      <c r="B98" s="28" t="n"/>
      <c r="C98" s="19" t="n"/>
      <c r="D98" s="23">
        <f>IF(C98="","",IFERROR(VLOOKUP(C98,'Vendor Directory'!$B$5:$I$54,2,FALSE),""))</f>
        <v/>
      </c>
      <c r="E98" s="23">
        <f>IF(C98="","",IFERROR(VLOOKUP(C98,'Vendor Directory'!$B$5:$I$54,3,FALSE),""))</f>
        <v/>
      </c>
      <c r="F98" s="27" t="n"/>
      <c r="G98" s="26">
        <f>IF(C98="","",IFERROR(IF(D98="",0.2,IF(VLOOKUP(C98,'Vendor Directory'!$B$5:$I$54,6,FALSE)="Y",VLOOKUP(C98,'Vendor Directory'!$B$5:$I$54,7,FALSE),VLOOKUP(C98,'Vendor Directory'!$B$5:$I$54,5,FALSE))),""))</f>
        <v/>
      </c>
      <c r="H98" s="29">
        <f>IF(OR(C98="",F98="",G98=""),"",F98*G98)</f>
        <v/>
      </c>
      <c r="I98" s="24" t="n"/>
      <c r="J98" s="19" t="n"/>
    </row>
    <row r="99">
      <c r="A99" s="23">
        <f>IF(B99="","",ROW()-4)</f>
        <v/>
      </c>
      <c r="B99" s="28" t="n"/>
      <c r="C99" s="19" t="n"/>
      <c r="D99" s="23">
        <f>IF(C99="","",IFERROR(VLOOKUP(C99,'Vendor Directory'!$B$5:$I$54,2,FALSE),""))</f>
        <v/>
      </c>
      <c r="E99" s="23">
        <f>IF(C99="","",IFERROR(VLOOKUP(C99,'Vendor Directory'!$B$5:$I$54,3,FALSE),""))</f>
        <v/>
      </c>
      <c r="F99" s="27" t="n"/>
      <c r="G99" s="26">
        <f>IF(C99="","",IFERROR(IF(D99="",0.2,IF(VLOOKUP(C99,'Vendor Directory'!$B$5:$I$54,6,FALSE)="Y",VLOOKUP(C99,'Vendor Directory'!$B$5:$I$54,7,FALSE),VLOOKUP(C99,'Vendor Directory'!$B$5:$I$54,5,FALSE))),""))</f>
        <v/>
      </c>
      <c r="H99" s="29">
        <f>IF(OR(C99="",F99="",G99=""),"",F99*G99)</f>
        <v/>
      </c>
      <c r="I99" s="24" t="n"/>
      <c r="J99" s="19" t="n"/>
    </row>
    <row r="100">
      <c r="A100" s="23">
        <f>IF(B100="","",ROW()-4)</f>
        <v/>
      </c>
      <c r="B100" s="28" t="n"/>
      <c r="C100" s="19" t="n"/>
      <c r="D100" s="23">
        <f>IF(C100="","",IFERROR(VLOOKUP(C100,'Vendor Directory'!$B$5:$I$54,2,FALSE),""))</f>
        <v/>
      </c>
      <c r="E100" s="23">
        <f>IF(C100="","",IFERROR(VLOOKUP(C100,'Vendor Directory'!$B$5:$I$54,3,FALSE),""))</f>
        <v/>
      </c>
      <c r="F100" s="27" t="n"/>
      <c r="G100" s="26">
        <f>IF(C100="","",IFERROR(IF(D100="",0.2,IF(VLOOKUP(C100,'Vendor Directory'!$B$5:$I$54,6,FALSE)="Y",VLOOKUP(C100,'Vendor Directory'!$B$5:$I$54,7,FALSE),VLOOKUP(C100,'Vendor Directory'!$B$5:$I$54,5,FALSE))),""))</f>
        <v/>
      </c>
      <c r="H100" s="29">
        <f>IF(OR(C100="",F100="",G100=""),"",F100*G100)</f>
        <v/>
      </c>
      <c r="I100" s="24" t="n"/>
      <c r="J100" s="19" t="n"/>
    </row>
    <row r="101">
      <c r="A101" s="23">
        <f>IF(B101="","",ROW()-4)</f>
        <v/>
      </c>
      <c r="B101" s="28" t="n"/>
      <c r="C101" s="19" t="n"/>
      <c r="D101" s="23">
        <f>IF(C101="","",IFERROR(VLOOKUP(C101,'Vendor Directory'!$B$5:$I$54,2,FALSE),""))</f>
        <v/>
      </c>
      <c r="E101" s="23">
        <f>IF(C101="","",IFERROR(VLOOKUP(C101,'Vendor Directory'!$B$5:$I$54,3,FALSE),""))</f>
        <v/>
      </c>
      <c r="F101" s="27" t="n"/>
      <c r="G101" s="26">
        <f>IF(C101="","",IFERROR(IF(D101="",0.2,IF(VLOOKUP(C101,'Vendor Directory'!$B$5:$I$54,6,FALSE)="Y",VLOOKUP(C101,'Vendor Directory'!$B$5:$I$54,7,FALSE),VLOOKUP(C101,'Vendor Directory'!$B$5:$I$54,5,FALSE))),""))</f>
        <v/>
      </c>
      <c r="H101" s="29">
        <f>IF(OR(C101="",F101="",G101=""),"",F101*G101)</f>
        <v/>
      </c>
      <c r="I101" s="24" t="n"/>
      <c r="J101" s="19" t="n"/>
    </row>
    <row r="102">
      <c r="A102" s="23">
        <f>IF(B102="","",ROW()-4)</f>
        <v/>
      </c>
      <c r="B102" s="28" t="n"/>
      <c r="C102" s="19" t="n"/>
      <c r="D102" s="23">
        <f>IF(C102="","",IFERROR(VLOOKUP(C102,'Vendor Directory'!$B$5:$I$54,2,FALSE),""))</f>
        <v/>
      </c>
      <c r="E102" s="23">
        <f>IF(C102="","",IFERROR(VLOOKUP(C102,'Vendor Directory'!$B$5:$I$54,3,FALSE),""))</f>
        <v/>
      </c>
      <c r="F102" s="27" t="n"/>
      <c r="G102" s="26">
        <f>IF(C102="","",IFERROR(IF(D102="",0.2,IF(VLOOKUP(C102,'Vendor Directory'!$B$5:$I$54,6,FALSE)="Y",VLOOKUP(C102,'Vendor Directory'!$B$5:$I$54,7,FALSE),VLOOKUP(C102,'Vendor Directory'!$B$5:$I$54,5,FALSE))),""))</f>
        <v/>
      </c>
      <c r="H102" s="29">
        <f>IF(OR(C102="",F102="",G102=""),"",F102*G102)</f>
        <v/>
      </c>
      <c r="I102" s="24" t="n"/>
      <c r="J102" s="19" t="n"/>
    </row>
    <row r="103">
      <c r="A103" s="23">
        <f>IF(B103="","",ROW()-4)</f>
        <v/>
      </c>
      <c r="B103" s="28" t="n"/>
      <c r="C103" s="19" t="n"/>
      <c r="D103" s="23">
        <f>IF(C103="","",IFERROR(VLOOKUP(C103,'Vendor Directory'!$B$5:$I$54,2,FALSE),""))</f>
        <v/>
      </c>
      <c r="E103" s="23">
        <f>IF(C103="","",IFERROR(VLOOKUP(C103,'Vendor Directory'!$B$5:$I$54,3,FALSE),""))</f>
        <v/>
      </c>
      <c r="F103" s="27" t="n"/>
      <c r="G103" s="26">
        <f>IF(C103="","",IFERROR(IF(D103="",0.2,IF(VLOOKUP(C103,'Vendor Directory'!$B$5:$I$54,6,FALSE)="Y",VLOOKUP(C103,'Vendor Directory'!$B$5:$I$54,7,FALSE),VLOOKUP(C103,'Vendor Directory'!$B$5:$I$54,5,FALSE))),""))</f>
        <v/>
      </c>
      <c r="H103" s="29">
        <f>IF(OR(C103="",F103="",G103=""),"",F103*G103)</f>
        <v/>
      </c>
      <c r="I103" s="24" t="n"/>
      <c r="J103" s="19" t="n"/>
    </row>
    <row r="104">
      <c r="A104" s="23">
        <f>IF(B104="","",ROW()-4)</f>
        <v/>
      </c>
      <c r="B104" s="28" t="n"/>
      <c r="C104" s="19" t="n"/>
      <c r="D104" s="23">
        <f>IF(C104="","",IFERROR(VLOOKUP(C104,'Vendor Directory'!$B$5:$I$54,2,FALSE),""))</f>
        <v/>
      </c>
      <c r="E104" s="23">
        <f>IF(C104="","",IFERROR(VLOOKUP(C104,'Vendor Directory'!$B$5:$I$54,3,FALSE),""))</f>
        <v/>
      </c>
      <c r="F104" s="27" t="n"/>
      <c r="G104" s="26">
        <f>IF(C104="","",IFERROR(IF(D104="",0.2,IF(VLOOKUP(C104,'Vendor Directory'!$B$5:$I$54,6,FALSE)="Y",VLOOKUP(C104,'Vendor Directory'!$B$5:$I$54,7,FALSE),VLOOKUP(C104,'Vendor Directory'!$B$5:$I$54,5,FALSE))),""))</f>
        <v/>
      </c>
      <c r="H104" s="29">
        <f>IF(OR(C104="",F104="",G104=""),"",F104*G104)</f>
        <v/>
      </c>
      <c r="I104" s="24" t="n"/>
      <c r="J104" s="19" t="n"/>
    </row>
    <row r="106" ht="24" customHeight="1">
      <c r="A106" s="22" t="inlineStr">
        <is>
          <t>MARCH TOTAL</t>
        </is>
      </c>
      <c r="B106" s="30" t="n"/>
      <c r="C106" s="30" t="n"/>
      <c r="D106" s="30" t="n"/>
      <c r="E106" s="31" t="n"/>
      <c r="F106" s="32">
        <f>SUM(F5:F104)</f>
        <v/>
      </c>
      <c r="G106" s="33" t="inlineStr"/>
      <c r="H106" s="32">
        <f>SUM(H5:H104)</f>
        <v/>
      </c>
    </row>
    <row r="108">
      <c r="A108" s="16" t="inlineStr">
        <is>
          <t>calcguru.in  /  Prepared by CA Tirumalesh</t>
        </is>
      </c>
    </row>
  </sheetData>
  <sheetProtection selectLockedCells="0" selectUnlockedCells="0" sheet="1" objects="0" insertRows="1" insertHyperlinks="1" autoFilter="1" scenarios="0" formatColumns="1" deleteColumns="1" insertColumns="1" pivotTables="1" deleteRows="1" formatCells="1" formatRows="1" sort="1" password="BBBC"/>
  <mergeCells count="4">
    <mergeCell ref="A1:J1"/>
    <mergeCell ref="A108:J108"/>
    <mergeCell ref="A106:E106"/>
    <mergeCell ref="A2:J2"/>
  </mergeCells>
  <dataValidations count="2">
    <dataValidation sqref="C5:C104" showDropDown="0" showInputMessage="0" showErrorMessage="0" allowBlank="1" type="list">
      <formula1>='Vendor Directory'!$B$5:$B$54</formula1>
    </dataValidation>
    <dataValidation sqref="I5:I104" showDropDown="0" showInputMessage="0" showErrorMessage="0" allowBlank="1" type="list">
      <formula1>='Challan Paid'!$B$5:$B$104</formula1>
    </dataValidation>
  </dataValidations>
  <printOptions horizontalCentered="1"/>
  <pageMargins left="0.4" right="0.4" top="0.6" bottom="0.5" header="0.5" footer="0.5"/>
  <pageSetup orientation="landscape" fitToWidth="1"/>
  <headerFooter>
    <oddHeader>&amp;C&amp;K1E3A8A&amp;"Calibri,Bold"&amp;12 calcguru.in &amp;"Calibri,Regular"&amp;10 | TDS Data Collection (Annual) | Prepared by CA Tirumalesh</oddHeader>
    <oddFooter>&amp;L&amp;"Calibri,Italic"&amp;9 calcguru.in&amp;C&amp;"Calibri,Regular"&amp;9 Page &amp;P of &amp;N&amp;R&amp;"Calibri,Italic"&amp;9 Prepared by CA Tirumalesh</oddFooter>
    <evenHeader/>
    <evenFooter/>
    <firstHeader/>
    <firstFooter/>
  </headerFooter>
</worksheet>
</file>

<file path=xl/worksheets/sheet17.xml><?xml version="1.0" encoding="utf-8"?>
<worksheet xmlns="http://schemas.openxmlformats.org/spreadsheetml/2006/main">
  <sheetPr>
    <tabColor rgb="00475569"/>
    <outlinePr summaryBelow="1" summaryRight="1"/>
    <pageSetUpPr/>
  </sheetPr>
  <dimension ref="A1:G19"/>
  <sheetViews>
    <sheetView showGridLines="0" workbookViewId="0">
      <selection activeCell="A1" sqref="A1"/>
    </sheetView>
  </sheetViews>
  <sheetFormatPr baseColWidth="8" defaultRowHeight="15"/>
  <cols>
    <col width="6" customWidth="1" min="1" max="1"/>
    <col width="16" customWidth="1" min="2" max="2"/>
    <col width="38" customWidth="1" min="3" max="3"/>
    <col width="22" customWidth="1" min="4" max="4"/>
    <col width="14" customWidth="1" min="5" max="5"/>
    <col width="14" customWidth="1" min="6" max="6"/>
    <col width="38" customWidth="1" min="7" max="7"/>
  </cols>
  <sheetData>
    <row r="1" ht="36" customHeight="1">
      <c r="A1" s="1" t="inlineStr">
        <is>
          <t>TDS Rate Reference (FY 2026-27)</t>
        </is>
      </c>
    </row>
    <row r="2" ht="30" customHeight="1">
      <c r="A2" s="17" t="inlineStr">
        <is>
          <t>Reference table - locked. Pick the section in Vendor Directory; rate auto-fills. If section is not listed, use 'Other' and enter rate manually in Vendor Directory column E.</t>
        </is>
      </c>
    </row>
    <row r="4" ht="32" customHeight="1">
      <c r="A4" s="22" t="inlineStr">
        <is>
          <t>Sr.</t>
        </is>
      </c>
      <c r="B4" s="22" t="inlineStr">
        <is>
          <t>Section</t>
        </is>
      </c>
      <c r="C4" s="22" t="inlineStr">
        <is>
          <t>Nature of Payment</t>
        </is>
      </c>
      <c r="D4" s="22" t="inlineStr">
        <is>
          <t>Threshold</t>
        </is>
      </c>
      <c r="E4" s="22" t="inlineStr">
        <is>
          <t>Rate w/ PAN</t>
        </is>
      </c>
      <c r="F4" s="22" t="inlineStr">
        <is>
          <t>Rate w/o PAN</t>
        </is>
      </c>
      <c r="G4" s="22" t="inlineStr">
        <is>
          <t>Notes</t>
        </is>
      </c>
    </row>
    <row r="5">
      <c r="A5" s="34" t="n">
        <v>1</v>
      </c>
      <c r="B5" s="5" t="inlineStr">
        <is>
          <t>194A</t>
        </is>
      </c>
      <c r="C5" s="7" t="inlineStr">
        <is>
          <t>Interest other than securities</t>
        </is>
      </c>
      <c r="D5" s="7" t="inlineStr">
        <is>
          <t>Rs 40,000 (bank) / Rs 5,000 (others)</t>
        </is>
      </c>
      <c r="E5" s="35" t="n">
        <v>0.1</v>
      </c>
      <c r="F5" s="35" t="n">
        <v>0.2</v>
      </c>
      <c r="G5" s="36" t="inlineStr">
        <is>
          <t>TDS at credit or payment, whichever earlier.</t>
        </is>
      </c>
    </row>
    <row r="6">
      <c r="A6" s="34" t="n">
        <v>2</v>
      </c>
      <c r="B6" s="5" t="inlineStr">
        <is>
          <t>194C-Indv</t>
        </is>
      </c>
      <c r="C6" s="7" t="inlineStr">
        <is>
          <t>Contractor - Individual / HUF</t>
        </is>
      </c>
      <c r="D6" s="7" t="inlineStr">
        <is>
          <t>Rs 30,000 single / Rs 1,00,000 aggregate</t>
        </is>
      </c>
      <c r="E6" s="35" t="n">
        <v>0.01</v>
      </c>
      <c r="F6" s="35" t="n">
        <v>0.2</v>
      </c>
      <c r="G6" s="36" t="inlineStr">
        <is>
          <t>Single bill &gt; 30k OR yearly aggregate &gt; 1L.</t>
        </is>
      </c>
    </row>
    <row r="7">
      <c r="A7" s="34" t="n">
        <v>3</v>
      </c>
      <c r="B7" s="5" t="inlineStr">
        <is>
          <t>194C-Co</t>
        </is>
      </c>
      <c r="C7" s="7" t="inlineStr">
        <is>
          <t>Contractor - Company / Firm / Other</t>
        </is>
      </c>
      <c r="D7" s="7" t="inlineStr">
        <is>
          <t>Rs 30,000 single / Rs 1,00,000 aggregate</t>
        </is>
      </c>
      <c r="E7" s="35" t="n">
        <v>0.02</v>
      </c>
      <c r="F7" s="35" t="n">
        <v>0.2</v>
      </c>
      <c r="G7" s="36" t="inlineStr">
        <is>
          <t>Same threshold as individual; rate differs.</t>
        </is>
      </c>
    </row>
    <row r="8">
      <c r="A8" s="34" t="n">
        <v>4</v>
      </c>
      <c r="B8" s="5" t="inlineStr">
        <is>
          <t>194H</t>
        </is>
      </c>
      <c r="C8" s="7" t="inlineStr">
        <is>
          <t>Commission or Brokerage</t>
        </is>
      </c>
      <c r="D8" s="7" t="inlineStr">
        <is>
          <t>Rs 20,000</t>
        </is>
      </c>
      <c r="E8" s="35" t="n">
        <v>0.02</v>
      </c>
      <c r="F8" s="35" t="n">
        <v>0.2</v>
      </c>
      <c r="G8" s="36" t="inlineStr">
        <is>
          <t>Threshold raised from Rs 15k w.e.f. 01.04.2025.</t>
        </is>
      </c>
    </row>
    <row r="9">
      <c r="A9" s="34" t="n">
        <v>5</v>
      </c>
      <c r="B9" s="5" t="inlineStr">
        <is>
          <t>194I-PM</t>
        </is>
      </c>
      <c r="C9" s="7" t="inlineStr">
        <is>
          <t>Rent - Plant &amp; Machinery</t>
        </is>
      </c>
      <c r="D9" s="7" t="inlineStr">
        <is>
          <t>Rs 50,000 per month</t>
        </is>
      </c>
      <c r="E9" s="35" t="n">
        <v>0.02</v>
      </c>
      <c r="F9" s="35" t="n">
        <v>0.2</v>
      </c>
      <c r="G9" s="36" t="inlineStr">
        <is>
          <t>Monthly threshold per Finance Act 2025.</t>
        </is>
      </c>
    </row>
    <row r="10">
      <c r="A10" s="34" t="n">
        <v>6</v>
      </c>
      <c r="B10" s="5" t="inlineStr">
        <is>
          <t>194I-LB</t>
        </is>
      </c>
      <c r="C10" s="7" t="inlineStr">
        <is>
          <t>Rent - Land / Building / Furniture</t>
        </is>
      </c>
      <c r="D10" s="7" t="inlineStr">
        <is>
          <t>Rs 50,000 per month</t>
        </is>
      </c>
      <c r="E10" s="35" t="n">
        <v>0.1</v>
      </c>
      <c r="F10" s="35" t="n">
        <v>0.2</v>
      </c>
      <c r="G10" s="36" t="inlineStr">
        <is>
          <t>Monthly threshold per Finance Act 2025.</t>
        </is>
      </c>
    </row>
    <row r="11">
      <c r="A11" s="34" t="n">
        <v>7</v>
      </c>
      <c r="B11" s="5" t="inlineStr">
        <is>
          <t>194J-Tech</t>
        </is>
      </c>
      <c r="C11" s="7" t="inlineStr">
        <is>
          <t>Technical services / Royalty</t>
        </is>
      </c>
      <c r="D11" s="7" t="inlineStr">
        <is>
          <t>Rs 50,000</t>
        </is>
      </c>
      <c r="E11" s="35" t="n">
        <v>0.02</v>
      </c>
      <c r="F11" s="35" t="n">
        <v>0.2</v>
      </c>
      <c r="G11" s="36" t="inlineStr">
        <is>
          <t>Annual aggregate threshold.</t>
        </is>
      </c>
    </row>
    <row r="12">
      <c r="A12" s="34" t="n">
        <v>8</v>
      </c>
      <c r="B12" s="5" t="inlineStr">
        <is>
          <t>194J-Prof</t>
        </is>
      </c>
      <c r="C12" s="7" t="inlineStr">
        <is>
          <t>Professional services</t>
        </is>
      </c>
      <c r="D12" s="7" t="inlineStr">
        <is>
          <t>Rs 50,000</t>
        </is>
      </c>
      <c r="E12" s="35" t="n">
        <v>0.1</v>
      </c>
      <c r="F12" s="35" t="n">
        <v>0.2</v>
      </c>
      <c r="G12" s="36" t="inlineStr">
        <is>
          <t>Annual aggregate threshold.</t>
        </is>
      </c>
    </row>
    <row r="13">
      <c r="A13" s="34" t="n">
        <v>9</v>
      </c>
      <c r="B13" s="5" t="inlineStr">
        <is>
          <t>194Q</t>
        </is>
      </c>
      <c r="C13" s="7" t="inlineStr">
        <is>
          <t>Purchase of goods (turnover &gt; Rs 10 cr)</t>
        </is>
      </c>
      <c r="D13" s="7" t="inlineStr">
        <is>
          <t>Rs 50,00,000 per seller</t>
        </is>
      </c>
      <c r="E13" s="35" t="n">
        <v>0.001</v>
      </c>
      <c r="F13" s="35" t="n">
        <v>0.05</v>
      </c>
      <c r="G13" s="36" t="inlineStr">
        <is>
          <t>Buyer-side TDS only if buyer's prior-year turnover &gt; 10 cr.</t>
        </is>
      </c>
    </row>
    <row r="14">
      <c r="A14" s="34" t="n">
        <v>10</v>
      </c>
      <c r="B14" s="5" t="inlineStr">
        <is>
          <t>194T</t>
        </is>
      </c>
      <c r="C14" s="7" t="inlineStr">
        <is>
          <t>Partner's remuneration / interest by firm</t>
        </is>
      </c>
      <c r="D14" s="7" t="inlineStr">
        <is>
          <t>Rs 20,000</t>
        </is>
      </c>
      <c r="E14" s="35" t="n">
        <v>0.1</v>
      </c>
      <c r="F14" s="35" t="n">
        <v>0.2</v>
      </c>
      <c r="G14" s="36" t="inlineStr">
        <is>
          <t>New section w.e.f. 01.04.2025.</t>
        </is>
      </c>
    </row>
    <row r="15">
      <c r="A15" s="34" t="n">
        <v>11</v>
      </c>
      <c r="B15" s="5" t="inlineStr">
        <is>
          <t>195</t>
        </is>
      </c>
      <c r="C15" s="7" t="inlineStr">
        <is>
          <t>Payments to non-residents</t>
        </is>
      </c>
      <c r="D15" s="7" t="inlineStr">
        <is>
          <t>Nil</t>
        </is>
      </c>
      <c r="E15" s="35" t="n">
        <v>0</v>
      </c>
      <c r="F15" s="35" t="n">
        <v>0</v>
      </c>
      <c r="G15" s="36" t="inlineStr">
        <is>
          <t>Rate varies by nature &amp; DTAA. Enter manually + add surcharge/cess.</t>
        </is>
      </c>
    </row>
    <row r="16">
      <c r="A16" s="34" t="n">
        <v>12</v>
      </c>
      <c r="B16" s="5" t="inlineStr">
        <is>
          <t>Other</t>
        </is>
      </c>
      <c r="C16" s="7" t="inlineStr">
        <is>
          <t>Manual entry - enter rate in Vendor Directory col E</t>
        </is>
      </c>
      <c r="D16" s="7" t="inlineStr">
        <is>
          <t>Manual</t>
        </is>
      </c>
      <c r="E16" s="35" t="n">
        <v>0</v>
      </c>
      <c r="F16" s="35" t="n">
        <v>0.2</v>
      </c>
      <c r="G16" s="36" t="inlineStr">
        <is>
          <t>Enter the actual TDS rate in 'Manual Rate' column E of Vendor Directory.</t>
        </is>
      </c>
    </row>
    <row r="19">
      <c r="A19" s="16" t="inlineStr">
        <is>
          <t>calcguru.in  /  Prepared by CA Tirumalesh</t>
        </is>
      </c>
    </row>
  </sheetData>
  <sheetProtection selectLockedCells="0" selectUnlockedCells="0" sheet="1" objects="0" insertRows="1" insertHyperlinks="1" autoFilter="1" scenarios="0" formatColumns="1" deleteColumns="1" insertColumns="1" pivotTables="1" deleteRows="1" formatCells="1" formatRows="1" sort="1" password="BBBC"/>
  <mergeCells count="3">
    <mergeCell ref="A19:G19"/>
    <mergeCell ref="A2:G2"/>
    <mergeCell ref="A1:G1"/>
  </mergeCells>
  <printOptions horizontalCentered="1"/>
  <pageMargins left="0.4" right="0.4" top="0.6" bottom="0.5" header="0.5" footer="0.5"/>
  <pageSetup orientation="landscape" fitToWidth="1"/>
  <headerFooter>
    <oddHeader>&amp;C&amp;K1E3A8A&amp;"Calibri,Bold"&amp;12 calcguru.in &amp;"Calibri,Regular"&amp;10 | TDS Data Collection (Annual) | Prepared by CA Tirumalesh</oddHeader>
    <oddFooter>&amp;L&amp;"Calibri,Italic"&amp;9 calcguru.in&amp;C&amp;"Calibri,Regular"&amp;9 Page &amp;P of &amp;N&amp;R&amp;"Calibri,Italic"&amp;9 Prepared by CA Tirumalesh</oddFooter>
    <evenHeader/>
    <evenFooter/>
    <firstHeader/>
    <firstFooter/>
  </headerFooter>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2026-04-27T10:32:51Z</dcterms:created>
  <dcterms:modified xmlns:dcterms="http://purl.org/dc/terms/" xmlns:xsi="http://www.w3.org/2001/XMLSchema-instance" xsi:type="dcterms:W3CDTF">2026-04-27T10:32:53Z</dcterms:modified>
</cp:coreProperties>
</file>